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◆校長⇔教頭\H30年度　学校評価HP用\"/>
    </mc:Choice>
  </mc:AlternateContent>
  <bookViews>
    <workbookView xWindow="0" yWindow="0" windowWidth="20490" windowHeight="7530" firstSheet="1" activeTab="3"/>
  </bookViews>
  <sheets>
    <sheet name="グラフ 表　1－43 昨年度と比較" sheetId="1" r:id="rId1"/>
    <sheet name="グラフ 裏　44－51 昨年度と比較" sheetId="2" r:id="rId2"/>
    <sheet name="グラフ 裏　52－54昨年度と比較" sheetId="3" r:id="rId3"/>
    <sheet name="グラフ 裏　55－68昨年度と比較" sheetId="4" r:id="rId4"/>
  </sheets>
  <externalReferences>
    <externalReference r:id="rId5"/>
  </externalReferences>
  <definedNames>
    <definedName name="_xlnm.Print_Area" localSheetId="0">'グラフ 表　1－43 昨年度と比較'!$M$1:$AD$90</definedName>
    <definedName name="_xlnm.Print_Area" localSheetId="1">'グラフ 裏　44－51 昨年度と比較'!$B$1:$R$19</definedName>
    <definedName name="_xlnm.Print_Area" localSheetId="2">'グラフ 裏　52－54昨年度と比較'!$B$1:$T$42</definedName>
    <definedName name="_xlnm.Print_Area" localSheetId="3">'グラフ 裏　55－68昨年度と比較'!$A$1:$R$50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 l="1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I30" i="4"/>
  <c r="H30" i="4"/>
  <c r="G30" i="4"/>
  <c r="F30" i="4"/>
  <c r="E30" i="4"/>
  <c r="D30" i="4"/>
  <c r="I29" i="4"/>
  <c r="H29" i="4"/>
  <c r="G29" i="4"/>
  <c r="F29" i="4"/>
  <c r="E29" i="4"/>
  <c r="D29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I23" i="4"/>
  <c r="H23" i="4"/>
  <c r="G23" i="4"/>
  <c r="F23" i="4"/>
  <c r="E23" i="4"/>
  <c r="D23" i="4"/>
  <c r="I22" i="4"/>
  <c r="H22" i="4"/>
  <c r="G22" i="4"/>
  <c r="F22" i="4"/>
  <c r="E22" i="4"/>
  <c r="D22" i="4"/>
  <c r="I21" i="4"/>
  <c r="H21" i="4"/>
  <c r="G21" i="4"/>
  <c r="F21" i="4"/>
  <c r="E21" i="4"/>
  <c r="D21" i="4"/>
  <c r="I20" i="4"/>
  <c r="H20" i="4"/>
  <c r="G20" i="4"/>
  <c r="F20" i="4"/>
  <c r="E20" i="4"/>
  <c r="D20" i="4"/>
  <c r="I19" i="4"/>
  <c r="H19" i="4"/>
  <c r="G19" i="4"/>
  <c r="F19" i="4"/>
  <c r="E19" i="4"/>
  <c r="D19" i="4"/>
  <c r="I18" i="4"/>
  <c r="H18" i="4"/>
  <c r="G18" i="4"/>
  <c r="F18" i="4"/>
  <c r="E18" i="4"/>
  <c r="D18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2" i="4"/>
  <c r="H12" i="4"/>
  <c r="G12" i="4"/>
  <c r="F12" i="4"/>
  <c r="E12" i="4"/>
  <c r="D12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I6" i="4"/>
  <c r="H6" i="4"/>
  <c r="G6" i="4"/>
  <c r="F6" i="4"/>
  <c r="E6" i="4"/>
  <c r="D6" i="4"/>
  <c r="I5" i="4"/>
  <c r="H5" i="4"/>
  <c r="G5" i="4"/>
  <c r="F5" i="4"/>
  <c r="E5" i="4"/>
  <c r="D5" i="4"/>
  <c r="I4" i="4"/>
  <c r="H4" i="4"/>
  <c r="G4" i="4"/>
  <c r="F4" i="4"/>
  <c r="E4" i="4"/>
  <c r="D4" i="4"/>
  <c r="I3" i="4"/>
  <c r="H3" i="4"/>
  <c r="G3" i="4"/>
  <c r="F3" i="4"/>
  <c r="E3" i="4"/>
  <c r="D3" i="4"/>
  <c r="B2" i="4"/>
  <c r="F42" i="3"/>
  <c r="E42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B2" i="3"/>
  <c r="K18" i="2"/>
  <c r="J18" i="2"/>
  <c r="H18" i="2"/>
  <c r="G18" i="2"/>
  <c r="F18" i="2"/>
  <c r="E18" i="2"/>
  <c r="K17" i="2"/>
  <c r="J17" i="2"/>
  <c r="H17" i="2"/>
  <c r="G17" i="2"/>
  <c r="F17" i="2"/>
  <c r="E17" i="2"/>
  <c r="K16" i="2"/>
  <c r="J16" i="2"/>
  <c r="H16" i="2"/>
  <c r="G16" i="2"/>
  <c r="F16" i="2"/>
  <c r="E16" i="2"/>
  <c r="K15" i="2"/>
  <c r="J15" i="2"/>
  <c r="H15" i="2"/>
  <c r="G15" i="2"/>
  <c r="F15" i="2"/>
  <c r="E15" i="2"/>
  <c r="K14" i="2"/>
  <c r="J14" i="2"/>
  <c r="H14" i="2"/>
  <c r="G14" i="2"/>
  <c r="F14" i="2"/>
  <c r="E14" i="2"/>
  <c r="K13" i="2"/>
  <c r="J13" i="2"/>
  <c r="H13" i="2"/>
  <c r="G13" i="2"/>
  <c r="F13" i="2"/>
  <c r="E13" i="2"/>
  <c r="K12" i="2"/>
  <c r="J12" i="2"/>
  <c r="H12" i="2"/>
  <c r="G12" i="2"/>
  <c r="F12" i="2"/>
  <c r="E12" i="2"/>
  <c r="K11" i="2"/>
  <c r="J11" i="2"/>
  <c r="H11" i="2"/>
  <c r="G11" i="2"/>
  <c r="F11" i="2"/>
  <c r="E11" i="2"/>
  <c r="K10" i="2"/>
  <c r="J10" i="2"/>
  <c r="H10" i="2"/>
  <c r="G10" i="2"/>
  <c r="F10" i="2"/>
  <c r="E10" i="2"/>
  <c r="K9" i="2"/>
  <c r="J9" i="2"/>
  <c r="H9" i="2"/>
  <c r="G9" i="2"/>
  <c r="F9" i="2"/>
  <c r="E9" i="2"/>
  <c r="K8" i="2"/>
  <c r="J8" i="2"/>
  <c r="I8" i="2"/>
  <c r="H8" i="2"/>
  <c r="G8" i="2"/>
  <c r="F8" i="2"/>
  <c r="E8" i="2"/>
  <c r="K7" i="2"/>
  <c r="J7" i="2"/>
  <c r="I7" i="2"/>
  <c r="H7" i="2"/>
  <c r="G7" i="2"/>
  <c r="F7" i="2"/>
  <c r="E7" i="2"/>
  <c r="K6" i="2"/>
  <c r="J6" i="2"/>
  <c r="I6" i="2"/>
  <c r="H6" i="2"/>
  <c r="G6" i="2"/>
  <c r="F6" i="2"/>
  <c r="E6" i="2"/>
  <c r="K5" i="2"/>
  <c r="J5" i="2"/>
  <c r="I5" i="2"/>
  <c r="H5" i="2"/>
  <c r="G5" i="2"/>
  <c r="F5" i="2"/>
  <c r="E5" i="2"/>
  <c r="K4" i="2"/>
  <c r="J4" i="2"/>
  <c r="I4" i="2"/>
  <c r="H4" i="2"/>
  <c r="G4" i="2"/>
  <c r="F4" i="2"/>
  <c r="E4" i="2"/>
  <c r="K3" i="2"/>
  <c r="J3" i="2"/>
  <c r="I3" i="2"/>
  <c r="H3" i="2"/>
  <c r="G3" i="2"/>
  <c r="F3" i="2"/>
  <c r="E3" i="2"/>
  <c r="B2" i="2"/>
  <c r="K164" i="1"/>
  <c r="C164" i="1"/>
  <c r="C163" i="1"/>
  <c r="K163" i="1" s="1"/>
  <c r="K162" i="1"/>
  <c r="C162" i="1"/>
  <c r="C161" i="1"/>
  <c r="K161" i="1" s="1"/>
  <c r="K160" i="1"/>
  <c r="C160" i="1"/>
  <c r="C159" i="1"/>
  <c r="K159" i="1" s="1"/>
  <c r="K158" i="1"/>
  <c r="C158" i="1"/>
  <c r="C157" i="1"/>
  <c r="K157" i="1" s="1"/>
  <c r="K156" i="1"/>
  <c r="C156" i="1"/>
  <c r="C155" i="1"/>
  <c r="K155" i="1" s="1"/>
  <c r="K154" i="1"/>
  <c r="C154" i="1"/>
  <c r="C153" i="1"/>
  <c r="K153" i="1" s="1"/>
  <c r="K152" i="1"/>
  <c r="C152" i="1"/>
  <c r="C151" i="1"/>
  <c r="K151" i="1" s="1"/>
  <c r="K150" i="1"/>
  <c r="C150" i="1"/>
  <c r="C149" i="1"/>
  <c r="K149" i="1" s="1"/>
  <c r="K148" i="1"/>
  <c r="C148" i="1"/>
  <c r="C147" i="1"/>
  <c r="K147" i="1" s="1"/>
  <c r="K146" i="1"/>
  <c r="C146" i="1"/>
  <c r="C145" i="1"/>
  <c r="K145" i="1" s="1"/>
  <c r="T89" i="1"/>
  <c r="S89" i="1"/>
  <c r="R89" i="1"/>
  <c r="Q89" i="1"/>
  <c r="P89" i="1"/>
  <c r="O89" i="1"/>
  <c r="T88" i="1"/>
  <c r="S88" i="1"/>
  <c r="R88" i="1"/>
  <c r="Q88" i="1"/>
  <c r="P88" i="1"/>
  <c r="O88" i="1"/>
  <c r="T87" i="1"/>
  <c r="S87" i="1"/>
  <c r="R87" i="1"/>
  <c r="Q87" i="1"/>
  <c r="P87" i="1"/>
  <c r="O87" i="1"/>
  <c r="T86" i="1"/>
  <c r="S86" i="1"/>
  <c r="R86" i="1"/>
  <c r="Q86" i="1"/>
  <c r="P86" i="1"/>
  <c r="O86" i="1"/>
  <c r="T85" i="1"/>
  <c r="S85" i="1"/>
  <c r="R85" i="1"/>
  <c r="Q85" i="1"/>
  <c r="P85" i="1"/>
  <c r="O85" i="1"/>
  <c r="T84" i="1"/>
  <c r="S84" i="1"/>
  <c r="R84" i="1"/>
  <c r="Q84" i="1"/>
  <c r="P84" i="1"/>
  <c r="O84" i="1"/>
  <c r="T83" i="1"/>
  <c r="S83" i="1"/>
  <c r="R83" i="1"/>
  <c r="Q83" i="1"/>
  <c r="P83" i="1"/>
  <c r="O83" i="1"/>
  <c r="T82" i="1"/>
  <c r="S82" i="1"/>
  <c r="R82" i="1"/>
  <c r="Q82" i="1"/>
  <c r="P82" i="1"/>
  <c r="O82" i="1"/>
  <c r="T81" i="1"/>
  <c r="S81" i="1"/>
  <c r="R81" i="1"/>
  <c r="Q81" i="1"/>
  <c r="P81" i="1"/>
  <c r="O81" i="1"/>
  <c r="T80" i="1"/>
  <c r="S80" i="1"/>
  <c r="R80" i="1"/>
  <c r="Q80" i="1"/>
  <c r="P80" i="1"/>
  <c r="O80" i="1"/>
  <c r="T79" i="1"/>
  <c r="S79" i="1"/>
  <c r="R79" i="1"/>
  <c r="Q79" i="1"/>
  <c r="P79" i="1"/>
  <c r="O79" i="1"/>
  <c r="T78" i="1"/>
  <c r="S78" i="1"/>
  <c r="R78" i="1"/>
  <c r="Q78" i="1"/>
  <c r="P78" i="1"/>
  <c r="O78" i="1"/>
  <c r="T77" i="1"/>
  <c r="S77" i="1"/>
  <c r="R77" i="1"/>
  <c r="Q77" i="1"/>
  <c r="P77" i="1"/>
  <c r="O77" i="1"/>
  <c r="T76" i="1"/>
  <c r="S76" i="1"/>
  <c r="R76" i="1"/>
  <c r="Q76" i="1"/>
  <c r="P76" i="1"/>
  <c r="O76" i="1"/>
  <c r="T75" i="1"/>
  <c r="S75" i="1"/>
  <c r="R75" i="1"/>
  <c r="Q75" i="1"/>
  <c r="P75" i="1"/>
  <c r="O75" i="1"/>
  <c r="T74" i="1"/>
  <c r="S74" i="1"/>
  <c r="R74" i="1"/>
  <c r="Q74" i="1"/>
  <c r="P74" i="1"/>
  <c r="O74" i="1"/>
  <c r="K74" i="1"/>
  <c r="C74" i="1"/>
  <c r="T73" i="1"/>
  <c r="S73" i="1"/>
  <c r="R73" i="1"/>
  <c r="Q73" i="1"/>
  <c r="P73" i="1"/>
  <c r="O73" i="1"/>
  <c r="K73" i="1"/>
  <c r="C73" i="1"/>
  <c r="T72" i="1"/>
  <c r="S72" i="1"/>
  <c r="R72" i="1"/>
  <c r="Q72" i="1"/>
  <c r="P72" i="1"/>
  <c r="O72" i="1"/>
  <c r="K72" i="1"/>
  <c r="C72" i="1"/>
  <c r="T71" i="1"/>
  <c r="S71" i="1"/>
  <c r="R71" i="1"/>
  <c r="Q71" i="1"/>
  <c r="P71" i="1"/>
  <c r="O71" i="1"/>
  <c r="K71" i="1"/>
  <c r="C71" i="1"/>
  <c r="T70" i="1"/>
  <c r="S70" i="1"/>
  <c r="R70" i="1"/>
  <c r="Q70" i="1"/>
  <c r="P70" i="1"/>
  <c r="O70" i="1"/>
  <c r="K70" i="1"/>
  <c r="C70" i="1"/>
  <c r="T69" i="1"/>
  <c r="S69" i="1"/>
  <c r="R69" i="1"/>
  <c r="Q69" i="1"/>
  <c r="P69" i="1"/>
  <c r="O69" i="1"/>
  <c r="K69" i="1"/>
  <c r="C69" i="1"/>
  <c r="T68" i="1"/>
  <c r="S68" i="1"/>
  <c r="R68" i="1"/>
  <c r="Q68" i="1"/>
  <c r="P68" i="1"/>
  <c r="O68" i="1"/>
  <c r="K68" i="1"/>
  <c r="C68" i="1"/>
  <c r="T67" i="1"/>
  <c r="S67" i="1"/>
  <c r="R67" i="1"/>
  <c r="Q67" i="1"/>
  <c r="P67" i="1"/>
  <c r="O67" i="1"/>
  <c r="K67" i="1"/>
  <c r="C67" i="1"/>
  <c r="T66" i="1"/>
  <c r="S66" i="1"/>
  <c r="R66" i="1"/>
  <c r="Q66" i="1"/>
  <c r="P66" i="1"/>
  <c r="O66" i="1"/>
  <c r="K66" i="1"/>
  <c r="C66" i="1"/>
  <c r="T65" i="1"/>
  <c r="S65" i="1"/>
  <c r="R65" i="1"/>
  <c r="Q65" i="1"/>
  <c r="P65" i="1"/>
  <c r="O65" i="1"/>
  <c r="K65" i="1"/>
  <c r="C65" i="1"/>
  <c r="T64" i="1"/>
  <c r="S64" i="1"/>
  <c r="R64" i="1"/>
  <c r="Q64" i="1"/>
  <c r="P64" i="1"/>
  <c r="O64" i="1"/>
  <c r="K64" i="1"/>
  <c r="C64" i="1"/>
  <c r="T63" i="1"/>
  <c r="S63" i="1"/>
  <c r="R63" i="1"/>
  <c r="Q63" i="1"/>
  <c r="P63" i="1"/>
  <c r="O63" i="1"/>
  <c r="K63" i="1"/>
  <c r="C63" i="1"/>
  <c r="T62" i="1"/>
  <c r="S62" i="1"/>
  <c r="R62" i="1"/>
  <c r="Q62" i="1"/>
  <c r="P62" i="1"/>
  <c r="O62" i="1"/>
  <c r="K62" i="1"/>
  <c r="C62" i="1"/>
  <c r="T61" i="1"/>
  <c r="S61" i="1"/>
  <c r="R61" i="1"/>
  <c r="Q61" i="1"/>
  <c r="P61" i="1"/>
  <c r="O61" i="1"/>
  <c r="K61" i="1"/>
  <c r="C61" i="1"/>
  <c r="T60" i="1"/>
  <c r="S60" i="1"/>
  <c r="R60" i="1"/>
  <c r="Q60" i="1"/>
  <c r="P60" i="1"/>
  <c r="O60" i="1"/>
  <c r="K60" i="1"/>
  <c r="C60" i="1"/>
  <c r="T59" i="1"/>
  <c r="S59" i="1"/>
  <c r="R59" i="1"/>
  <c r="Q59" i="1"/>
  <c r="P59" i="1"/>
  <c r="O59" i="1"/>
  <c r="K59" i="1"/>
  <c r="C59" i="1"/>
  <c r="T58" i="1"/>
  <c r="S58" i="1"/>
  <c r="R58" i="1"/>
  <c r="Q58" i="1"/>
  <c r="P58" i="1"/>
  <c r="O58" i="1"/>
  <c r="K58" i="1"/>
  <c r="C58" i="1"/>
  <c r="T57" i="1"/>
  <c r="S57" i="1"/>
  <c r="R57" i="1"/>
  <c r="Q57" i="1"/>
  <c r="P57" i="1"/>
  <c r="O57" i="1"/>
  <c r="K57" i="1"/>
  <c r="C57" i="1"/>
  <c r="T56" i="1"/>
  <c r="S56" i="1"/>
  <c r="R56" i="1"/>
  <c r="Q56" i="1"/>
  <c r="P56" i="1"/>
  <c r="O56" i="1"/>
  <c r="K56" i="1"/>
  <c r="C56" i="1"/>
  <c r="T55" i="1"/>
  <c r="S55" i="1"/>
  <c r="R55" i="1"/>
  <c r="Q55" i="1"/>
  <c r="P55" i="1"/>
  <c r="O55" i="1"/>
  <c r="K55" i="1"/>
  <c r="C55" i="1"/>
  <c r="T54" i="1"/>
  <c r="S54" i="1"/>
  <c r="R54" i="1"/>
  <c r="Q54" i="1"/>
  <c r="P54" i="1"/>
  <c r="O54" i="1"/>
  <c r="T53" i="1"/>
  <c r="S53" i="1"/>
  <c r="R53" i="1"/>
  <c r="Q53" i="1"/>
  <c r="P53" i="1"/>
  <c r="O53" i="1"/>
  <c r="T52" i="1"/>
  <c r="S52" i="1"/>
  <c r="R52" i="1"/>
  <c r="Q52" i="1"/>
  <c r="P52" i="1"/>
  <c r="O52" i="1"/>
  <c r="T51" i="1"/>
  <c r="S51" i="1"/>
  <c r="R51" i="1"/>
  <c r="Q51" i="1"/>
  <c r="P51" i="1"/>
  <c r="O51" i="1"/>
  <c r="T50" i="1"/>
  <c r="S50" i="1"/>
  <c r="R50" i="1"/>
  <c r="Q50" i="1"/>
  <c r="P50" i="1"/>
  <c r="O50" i="1"/>
  <c r="T49" i="1"/>
  <c r="S49" i="1"/>
  <c r="R49" i="1"/>
  <c r="Q49" i="1"/>
  <c r="P49" i="1"/>
  <c r="O49" i="1"/>
  <c r="T48" i="1"/>
  <c r="S48" i="1"/>
  <c r="R48" i="1"/>
  <c r="Q48" i="1"/>
  <c r="P48" i="1"/>
  <c r="O48" i="1"/>
  <c r="T47" i="1"/>
  <c r="S47" i="1"/>
  <c r="R47" i="1"/>
  <c r="Q47" i="1"/>
  <c r="P47" i="1"/>
  <c r="O47" i="1"/>
  <c r="T46" i="1"/>
  <c r="S46" i="1"/>
  <c r="R46" i="1"/>
  <c r="Q46" i="1"/>
  <c r="P46" i="1"/>
  <c r="O46" i="1"/>
  <c r="T45" i="1"/>
  <c r="S45" i="1"/>
  <c r="R45" i="1"/>
  <c r="Q45" i="1"/>
  <c r="P45" i="1"/>
  <c r="O45" i="1"/>
  <c r="T44" i="1"/>
  <c r="S44" i="1"/>
  <c r="R44" i="1"/>
  <c r="Q44" i="1"/>
  <c r="P44" i="1"/>
  <c r="O44" i="1"/>
  <c r="T43" i="1"/>
  <c r="S43" i="1"/>
  <c r="R43" i="1"/>
  <c r="Q43" i="1"/>
  <c r="P43" i="1"/>
  <c r="O43" i="1"/>
  <c r="T42" i="1"/>
  <c r="S42" i="1"/>
  <c r="R42" i="1"/>
  <c r="Q42" i="1"/>
  <c r="P42" i="1"/>
  <c r="O42" i="1"/>
  <c r="T41" i="1"/>
  <c r="S41" i="1"/>
  <c r="R41" i="1"/>
  <c r="Q41" i="1"/>
  <c r="P41" i="1"/>
  <c r="O41" i="1"/>
  <c r="T40" i="1"/>
  <c r="S40" i="1"/>
  <c r="R40" i="1"/>
  <c r="Q40" i="1"/>
  <c r="P40" i="1"/>
  <c r="O40" i="1"/>
  <c r="T39" i="1"/>
  <c r="S39" i="1"/>
  <c r="R39" i="1"/>
  <c r="Q39" i="1"/>
  <c r="P39" i="1"/>
  <c r="O39" i="1"/>
  <c r="T38" i="1"/>
  <c r="S38" i="1"/>
  <c r="R38" i="1"/>
  <c r="Q38" i="1"/>
  <c r="P38" i="1"/>
  <c r="O38" i="1"/>
  <c r="T37" i="1"/>
  <c r="S37" i="1"/>
  <c r="R37" i="1"/>
  <c r="Q37" i="1"/>
  <c r="P37" i="1"/>
  <c r="O37" i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S21" i="1"/>
  <c r="R21" i="1"/>
  <c r="Q21" i="1"/>
  <c r="P21" i="1"/>
  <c r="O21" i="1"/>
  <c r="T20" i="1"/>
  <c r="S20" i="1"/>
  <c r="R20" i="1"/>
  <c r="Q20" i="1"/>
  <c r="P20" i="1"/>
  <c r="O20" i="1"/>
  <c r="T19" i="1"/>
  <c r="S19" i="1"/>
  <c r="R19" i="1"/>
  <c r="Q19" i="1"/>
  <c r="P19" i="1"/>
  <c r="O19" i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R15" i="1"/>
  <c r="Q15" i="1"/>
  <c r="P15" i="1"/>
  <c r="O15" i="1"/>
  <c r="T14" i="1"/>
  <c r="S14" i="1"/>
  <c r="R14" i="1"/>
  <c r="Q14" i="1"/>
  <c r="P14" i="1"/>
  <c r="O14" i="1"/>
  <c r="T13" i="1"/>
  <c r="S13" i="1"/>
  <c r="R13" i="1"/>
  <c r="Q13" i="1"/>
  <c r="P13" i="1"/>
  <c r="O13" i="1"/>
  <c r="T12" i="1"/>
  <c r="S12" i="1"/>
  <c r="R12" i="1"/>
  <c r="Q12" i="1"/>
  <c r="P12" i="1"/>
  <c r="O12" i="1"/>
  <c r="T11" i="1"/>
  <c r="S11" i="1"/>
  <c r="R11" i="1"/>
  <c r="Q11" i="1"/>
  <c r="P11" i="1"/>
  <c r="O11" i="1"/>
  <c r="T10" i="1"/>
  <c r="S10" i="1"/>
  <c r="R10" i="1"/>
  <c r="Q10" i="1"/>
  <c r="P10" i="1"/>
  <c r="O10" i="1"/>
  <c r="T9" i="1"/>
  <c r="S9" i="1"/>
  <c r="R9" i="1"/>
  <c r="Q9" i="1"/>
  <c r="P9" i="1"/>
  <c r="O9" i="1"/>
  <c r="T8" i="1"/>
  <c r="S8" i="1"/>
  <c r="R8" i="1"/>
  <c r="Q8" i="1"/>
  <c r="P8" i="1"/>
  <c r="O8" i="1"/>
  <c r="T7" i="1"/>
  <c r="S7" i="1"/>
  <c r="R7" i="1"/>
  <c r="Q7" i="1"/>
  <c r="P7" i="1"/>
  <c r="O7" i="1"/>
  <c r="T6" i="1"/>
  <c r="S6" i="1"/>
  <c r="R6" i="1"/>
  <c r="Q6" i="1"/>
  <c r="P6" i="1"/>
  <c r="O6" i="1"/>
  <c r="T5" i="1"/>
  <c r="S5" i="1"/>
  <c r="R5" i="1"/>
  <c r="Q5" i="1"/>
  <c r="P5" i="1"/>
  <c r="O5" i="1"/>
  <c r="T4" i="1"/>
  <c r="S4" i="1"/>
  <c r="R4" i="1"/>
  <c r="Q4" i="1"/>
  <c r="P4" i="1"/>
  <c r="O4" i="1"/>
  <c r="N2" i="1"/>
</calcChain>
</file>

<file path=xl/sharedStrings.xml><?xml version="1.0" encoding="utf-8"?>
<sst xmlns="http://schemas.openxmlformats.org/spreadsheetml/2006/main" count="244" uniqueCount="136">
  <si>
    <t>印刷するデータの値を貼り付けてください</t>
    <rPh sb="0" eb="2">
      <t>インサツ</t>
    </rPh>
    <rPh sb="8" eb="9">
      <t>アタイ</t>
    </rPh>
    <rPh sb="10" eb="11">
      <t>ハ</t>
    </rPh>
    <rPh sb="12" eb="13">
      <t>ツ</t>
    </rPh>
    <phoneticPr fontId="3"/>
  </si>
  <si>
    <t>平成３０年度　生徒アンケート　表（1から43）</t>
    <rPh sb="0" eb="2">
      <t>ヘイセイ</t>
    </rPh>
    <rPh sb="4" eb="6">
      <t>ネンド</t>
    </rPh>
    <rPh sb="7" eb="9">
      <t>セイト</t>
    </rPh>
    <rPh sb="15" eb="16">
      <t>オモテ</t>
    </rPh>
    <phoneticPr fontId="3"/>
  </si>
  <si>
    <t>全体</t>
    <rPh sb="0" eb="2">
      <t>ゼンタイ</t>
    </rPh>
    <phoneticPr fontId="3"/>
  </si>
  <si>
    <t>No</t>
    <phoneticPr fontId="3"/>
  </si>
  <si>
    <t>空欄</t>
    <rPh sb="0" eb="2">
      <t>クウラン</t>
    </rPh>
    <phoneticPr fontId="3"/>
  </si>
  <si>
    <t>計</t>
    <rPh sb="0" eb="1">
      <t>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</si>
  <si>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</si>
  <si>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</si>
  <si>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</si>
  <si>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</si>
  <si>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勉強が好きだ。</t>
  </si>
  <si>
    <t>(昨年度のデータ）</t>
    <rPh sb="1" eb="4">
      <t>サクネンド</t>
    </rPh>
    <phoneticPr fontId="3"/>
  </si>
  <si>
    <t>読書が好きだ。</t>
  </si>
  <si>
    <t>先生や家族がほめてくれる。</t>
  </si>
  <si>
    <t>勉強すれば、社会のために役立つ人間になる事が出来る</t>
  </si>
  <si>
    <t>勉強すれば、自分の好きな仕事につくことができる。</t>
    <rPh sb="6" eb="7">
      <t>ジ</t>
    </rPh>
    <phoneticPr fontId="1"/>
  </si>
  <si>
    <t>勉強すれば、自分のふだんの生活に役立つ。</t>
    <rPh sb="6" eb="7">
      <t>ジ</t>
    </rPh>
    <phoneticPr fontId="1"/>
  </si>
  <si>
    <t>努力すれば、もっと勉強ができるようになる。</t>
  </si>
  <si>
    <t>わからないところはそのままにせず、わかるまで努力している。</t>
  </si>
  <si>
    <t>将来の夢や目標がある。</t>
  </si>
  <si>
    <t>自分はどんなことに向いているか知っている。</t>
  </si>
  <si>
    <t>勉強することについて、家族が励ましてくれていると思う。</t>
  </si>
  <si>
    <t>勉強することについて、先生が励ましてくれていると思う。</t>
  </si>
  <si>
    <t>ものごとを最後までやりとげて、うれしかったことがある。</t>
  </si>
  <si>
    <t>自分には良いところがある。</t>
  </si>
  <si>
    <t>国語の授業がよくわかる。</t>
  </si>
  <si>
    <t>社会の授業がよくわかる。</t>
  </si>
  <si>
    <t>数学の授業がよくわかる。</t>
  </si>
  <si>
    <t>理科の授業がよくわかる。</t>
  </si>
  <si>
    <t>音楽の授業がよくわかる。</t>
  </si>
  <si>
    <t>美術の授業がよくわかる。</t>
  </si>
  <si>
    <t>保健体育の授業がよくわかる。</t>
  </si>
  <si>
    <t>技術家庭の授業がよくわかる。</t>
  </si>
  <si>
    <t>英語の授業がよくわかる。</t>
  </si>
  <si>
    <t>国語の授業に真剣に取り組んでいる。</t>
  </si>
  <si>
    <t>社会の授業に真剣に取り組んでいる。</t>
  </si>
  <si>
    <t>数学の授業に真剣に取り組んでいる。</t>
  </si>
  <si>
    <t>理科の授業に真剣に取り組んでいる。</t>
  </si>
  <si>
    <t>音楽の授業に真剣に取り組んでいる。</t>
  </si>
  <si>
    <t>美術の授業に真剣に取り組んでいる。</t>
  </si>
  <si>
    <t>保健体育の授業に真剣に取り組んでいる。</t>
  </si>
  <si>
    <t>技術家庭の授業に真剣に取り組んでいる。</t>
  </si>
  <si>
    <t>英語の授業に真剣に取り組んでいる。</t>
  </si>
  <si>
    <t>総合的な学習の時間に真剣に取り組んでいる。</t>
  </si>
  <si>
    <t>道徳の学習に真剣に取り組んでいる。</t>
  </si>
  <si>
    <t>国語の家庭学習にしっかり取り組んでいる。</t>
  </si>
  <si>
    <t xml:space="preserve">社会の家庭学習にしっかり取り組んでいる。 </t>
  </si>
  <si>
    <t xml:space="preserve">数学の家庭学習にしっかり取り組んでいる。 </t>
  </si>
  <si>
    <t>理科の家庭学習にしっかり取り組んでいる。</t>
  </si>
  <si>
    <t xml:space="preserve">英語の家庭学習にしっかり取り組んでいる。 </t>
  </si>
  <si>
    <t xml:space="preserve">授業で図書館を活用することは好きだ。 </t>
  </si>
  <si>
    <t>授業で図書館を活用すると、より理解できる。</t>
  </si>
  <si>
    <t>ICT(コンピュ-タやDVD等)を利用した授業は好きだ。</t>
  </si>
  <si>
    <t>ICT(コンピュ-タやDVD等)を利用した授業は,使わない時より理解できる。</t>
    <rPh sb="25" eb="26">
      <t>ツカ</t>
    </rPh>
    <rPh sb="29" eb="30">
      <t>トキ</t>
    </rPh>
    <rPh sb="32" eb="34">
      <t>リカイ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</si>
  <si>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</si>
  <si>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</si>
  <si>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</si>
  <si>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</si>
  <si>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</si>
  <si>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</si>
  <si>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</si>
  <si>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</si>
  <si>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</si>
  <si>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</si>
  <si>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</si>
  <si>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H29全体</t>
    <rPh sb="3" eb="5">
      <t>ゼンタイ</t>
    </rPh>
    <phoneticPr fontId="3"/>
  </si>
  <si>
    <t>平成３０年度　生徒アンケート　裏（44から51）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</si>
  <si>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②</t>
    <phoneticPr fontId="3"/>
  </si>
  <si>
    <t>⑤</t>
    <phoneticPr fontId="3"/>
  </si>
  <si>
    <t>学校の授業以外に、１日にだいたいどのくらい勉強しますか。（土曜日や日曜日は除きます。学習塾で勉強したり、家庭教師に教わったりしている時間は含めます。)</t>
  </si>
  <si>
    <t>①全くしない　②1時間より少ない　③1時間以上、2時間より少ない　④2時間以上、3時間より少ない　⑤3時間以上</t>
    <rPh sb="1" eb="2">
      <t>マッタ</t>
    </rPh>
    <rPh sb="9" eb="11">
      <t>ジカン</t>
    </rPh>
    <rPh sb="13" eb="14">
      <t>スク</t>
    </rPh>
    <rPh sb="19" eb="21">
      <t>ジカン</t>
    </rPh>
    <rPh sb="21" eb="23">
      <t>イジョウ</t>
    </rPh>
    <rPh sb="25" eb="27">
      <t>ジカン</t>
    </rPh>
    <rPh sb="29" eb="30">
      <t>スク</t>
    </rPh>
    <rPh sb="35" eb="37">
      <t>ジカン</t>
    </rPh>
    <rPh sb="37" eb="39">
      <t>イジョウ</t>
    </rPh>
    <rPh sb="41" eb="43">
      <t>ジカン</t>
    </rPh>
    <rPh sb="45" eb="46">
      <t>スク</t>
    </rPh>
    <rPh sb="51" eb="53">
      <t>ジカン</t>
    </rPh>
    <rPh sb="53" eb="55">
      <t>イジョウ</t>
    </rPh>
    <phoneticPr fontId="3"/>
  </si>
  <si>
    <t>（昨年度のデータ）</t>
    <rPh sb="1" eb="4">
      <t>サクネンド</t>
    </rPh>
    <phoneticPr fontId="3"/>
  </si>
  <si>
    <t>学校の授業以外に、１週間にだいたいどのくらい読書をしますか。</t>
  </si>
  <si>
    <t>１日の睡眠時間はどのくらいですか。（土曜日や日曜日は除きます。）</t>
  </si>
  <si>
    <t>①8時間以上　②7時間以上、8時間より少ない　③6時間以上、7時間より少ない　④5時間以上、6時間より少ない　⑤5時間より少ない</t>
    <rPh sb="2" eb="4">
      <t>ジカン</t>
    </rPh>
    <rPh sb="4" eb="6">
      <t>イジョウ</t>
    </rPh>
    <rPh sb="9" eb="11">
      <t>ジカン</t>
    </rPh>
    <rPh sb="11" eb="13">
      <t>イジョウ</t>
    </rPh>
    <rPh sb="15" eb="17">
      <t>ジカン</t>
    </rPh>
    <rPh sb="19" eb="20">
      <t>スク</t>
    </rPh>
    <rPh sb="25" eb="27">
      <t>ジカン</t>
    </rPh>
    <rPh sb="27" eb="29">
      <t>イジョウ</t>
    </rPh>
    <rPh sb="31" eb="33">
      <t>ジカン</t>
    </rPh>
    <rPh sb="35" eb="36">
      <t>スク</t>
    </rPh>
    <rPh sb="41" eb="43">
      <t>ジカン</t>
    </rPh>
    <rPh sb="43" eb="45">
      <t>イジョウ</t>
    </rPh>
    <rPh sb="47" eb="49">
      <t>ジカン</t>
    </rPh>
    <rPh sb="51" eb="52">
      <t>スク</t>
    </rPh>
    <rPh sb="57" eb="59">
      <t>ジカン</t>
    </rPh>
    <rPh sb="61" eb="62">
      <t>スク</t>
    </rPh>
    <phoneticPr fontId="3"/>
  </si>
  <si>
    <t>学校に行く前に朝食をとりますか。</t>
  </si>
  <si>
    <t>①必ずとる　②たいていとる　③とらないことが多い　④全くとらない</t>
    <rPh sb="1" eb="2">
      <t>カナラ</t>
    </rPh>
    <rPh sb="22" eb="23">
      <t>オオ</t>
    </rPh>
    <rPh sb="26" eb="27">
      <t>マッタ</t>
    </rPh>
    <phoneticPr fontId="3"/>
  </si>
  <si>
    <t>学校にもっていくものを、前日か、その日の朝に確かめますか。</t>
  </si>
  <si>
    <t>①必ず確かめる　②たいてい確かめる　③確かめないことが多い　④全く確かめない</t>
    <rPh sb="1" eb="2">
      <t>カナラ</t>
    </rPh>
    <rPh sb="3" eb="4">
      <t>タシ</t>
    </rPh>
    <rPh sb="13" eb="14">
      <t>タシ</t>
    </rPh>
    <rPh sb="19" eb="20">
      <t>タシ</t>
    </rPh>
    <rPh sb="27" eb="28">
      <t>オオ</t>
    </rPh>
    <rPh sb="31" eb="32">
      <t>マッタ</t>
    </rPh>
    <rPh sb="33" eb="34">
      <t>タシ</t>
    </rPh>
    <phoneticPr fontId="3"/>
  </si>
  <si>
    <t>携帯電話(スマホも含む)で通話やメールをしていますか。</t>
  </si>
  <si>
    <t>①ほぼ毎日している　②時々している　③全く、またはほとんどしていない　④携帯電話を持っていない</t>
    <rPh sb="3" eb="5">
      <t>マイニチ</t>
    </rPh>
    <rPh sb="11" eb="13">
      <t>トキドキ</t>
    </rPh>
    <rPh sb="19" eb="20">
      <t>マッタ</t>
    </rPh>
    <rPh sb="36" eb="38">
      <t>ケイタイ</t>
    </rPh>
    <rPh sb="38" eb="40">
      <t>デンワ</t>
    </rPh>
    <rPh sb="41" eb="42">
      <t>モ</t>
    </rPh>
    <phoneticPr fontId="3"/>
  </si>
  <si>
    <t>携帯電話(スマホも含む)を１日にどれくらい使っていますか。</t>
  </si>
  <si>
    <t>①1時間未満　②2時間未満　③3時間未満　④3時間以上</t>
    <rPh sb="2" eb="4">
      <t>ジカン</t>
    </rPh>
    <rPh sb="4" eb="6">
      <t>ミマン</t>
    </rPh>
    <rPh sb="9" eb="11">
      <t>ジカン</t>
    </rPh>
    <rPh sb="11" eb="13">
      <t>ミマン</t>
    </rPh>
    <rPh sb="16" eb="18">
      <t>ジカン</t>
    </rPh>
    <rPh sb="18" eb="20">
      <t>ミマン</t>
    </rPh>
    <rPh sb="23" eb="25">
      <t>ジカン</t>
    </rPh>
    <rPh sb="25" eb="27">
      <t>イジョウ</t>
    </rPh>
    <phoneticPr fontId="3"/>
  </si>
  <si>
    <t>部活動に休まず積極的に参加している。（３年生は、１学期の状況）</t>
  </si>
  <si>
    <t>①毎日参加している　②時々休む　③ほとんど参加していない　④部活動に所属していない</t>
    <rPh sb="1" eb="3">
      <t>マイニチ</t>
    </rPh>
    <rPh sb="3" eb="5">
      <t>サンカ</t>
    </rPh>
    <rPh sb="11" eb="13">
      <t>トキドキ</t>
    </rPh>
    <rPh sb="13" eb="14">
      <t>ヤス</t>
    </rPh>
    <rPh sb="21" eb="23">
      <t>サンカ</t>
    </rPh>
    <rPh sb="30" eb="33">
      <t>ブカツドウ</t>
    </rPh>
    <rPh sb="34" eb="36">
      <t>ショゾク</t>
    </rPh>
    <phoneticPr fontId="3"/>
  </si>
  <si>
    <t>平成３０年度　生徒アンケート　裏（52から54）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</si>
  <si>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好きな授業は何ですか。</t>
    <rPh sb="0" eb="1">
      <t>ス</t>
    </rPh>
    <rPh sb="3" eb="5">
      <t>ジュギョウ</t>
    </rPh>
    <rPh sb="6" eb="7">
      <t>ナン</t>
    </rPh>
    <phoneticPr fontId="3"/>
  </si>
  <si>
    <t>国語</t>
    <rPh sb="0" eb="2">
      <t>コクゴ</t>
    </rPh>
    <phoneticPr fontId="3"/>
  </si>
  <si>
    <t>社会</t>
    <rPh sb="0" eb="2">
      <t>シャカイ</t>
    </rPh>
    <phoneticPr fontId="3"/>
  </si>
  <si>
    <t>数学</t>
    <rPh sb="0" eb="2">
      <t>スウガク</t>
    </rPh>
    <phoneticPr fontId="3"/>
  </si>
  <si>
    <t>理科</t>
    <rPh sb="0" eb="2">
      <t>リカ</t>
    </rPh>
    <phoneticPr fontId="3"/>
  </si>
  <si>
    <t>音楽</t>
    <rPh sb="0" eb="2">
      <t>オンガク</t>
    </rPh>
    <phoneticPr fontId="3"/>
  </si>
  <si>
    <t>美術</t>
    <rPh sb="0" eb="2">
      <t>ビジュツ</t>
    </rPh>
    <phoneticPr fontId="3"/>
  </si>
  <si>
    <t>保体</t>
    <rPh sb="0" eb="2">
      <t>ホタイ</t>
    </rPh>
    <phoneticPr fontId="3"/>
  </si>
  <si>
    <t>技家</t>
    <rPh sb="0" eb="1">
      <t>ギ</t>
    </rPh>
    <rPh sb="1" eb="2">
      <t>イエ</t>
    </rPh>
    <phoneticPr fontId="3"/>
  </si>
  <si>
    <t>英語</t>
    <rPh sb="0" eb="2">
      <t>エイゴ</t>
    </rPh>
    <phoneticPr fontId="3"/>
  </si>
  <si>
    <t>ない</t>
    <phoneticPr fontId="3"/>
  </si>
  <si>
    <t>授業の中で、わからないことがあったら、どうすることが多いですか</t>
    <rPh sb="0" eb="2">
      <t>ジュギョウ</t>
    </rPh>
    <rPh sb="3" eb="4">
      <t>ナカ</t>
    </rPh>
    <rPh sb="26" eb="27">
      <t>オオ</t>
    </rPh>
    <phoneticPr fontId="3"/>
  </si>
  <si>
    <t>①学校の先生にたずねる</t>
    <rPh sb="1" eb="3">
      <t>ガッコウ</t>
    </rPh>
    <rPh sb="4" eb="6">
      <t>センセイ</t>
    </rPh>
    <phoneticPr fontId="3"/>
  </si>
  <si>
    <t>②友達にたずねる</t>
    <rPh sb="1" eb="3">
      <t>トモダチ</t>
    </rPh>
    <phoneticPr fontId="3"/>
  </si>
  <si>
    <t>③家族にたずねる</t>
    <rPh sb="1" eb="3">
      <t>カゾク</t>
    </rPh>
    <phoneticPr fontId="3"/>
  </si>
  <si>
    <t>④塾の先生や家庭教師にたずねる</t>
    <rPh sb="1" eb="2">
      <t>ジュク</t>
    </rPh>
    <rPh sb="3" eb="5">
      <t>センセイ</t>
    </rPh>
    <rPh sb="6" eb="8">
      <t>カテイ</t>
    </rPh>
    <rPh sb="8" eb="10">
      <t>キョウシ</t>
    </rPh>
    <phoneticPr fontId="3"/>
  </si>
  <si>
    <t>⑤そのままにしておく</t>
    <phoneticPr fontId="3"/>
  </si>
  <si>
    <t>世の中のいろいろなできごとを知ったり、情報を得たりするために、ふだん行っていることは何ですか。</t>
  </si>
  <si>
    <t>①テレビのニュース番組を見る</t>
    <rPh sb="9" eb="11">
      <t>バングミ</t>
    </rPh>
    <rPh sb="12" eb="13">
      <t>ミ</t>
    </rPh>
    <phoneticPr fontId="3"/>
  </si>
  <si>
    <t>②新聞を読む</t>
    <rPh sb="1" eb="3">
      <t>シンブン</t>
    </rPh>
    <rPh sb="4" eb="5">
      <t>ヨ</t>
    </rPh>
    <phoneticPr fontId="3"/>
  </si>
  <si>
    <t>③インターネットを利用する</t>
    <rPh sb="9" eb="11">
      <t>リヨウ</t>
    </rPh>
    <phoneticPr fontId="3"/>
  </si>
  <si>
    <t>④本や雑誌を読む</t>
    <rPh sb="1" eb="2">
      <t>ホン</t>
    </rPh>
    <rPh sb="3" eb="5">
      <t>ザッシ</t>
    </rPh>
    <rPh sb="6" eb="7">
      <t>ヨ</t>
    </rPh>
    <phoneticPr fontId="3"/>
  </si>
  <si>
    <t>⑤特に何もしない</t>
    <rPh sb="1" eb="2">
      <t>トク</t>
    </rPh>
    <rPh sb="3" eb="4">
      <t>ナニ</t>
    </rPh>
    <phoneticPr fontId="3"/>
  </si>
  <si>
    <t>平成３０年度　生徒アンケート　裏（55から69）</t>
    <rPh sb="0" eb="2">
      <t>ヘイセイ</t>
    </rPh>
    <rPh sb="4" eb="6">
      <t>ネンド</t>
    </rPh>
    <rPh sb="7" eb="9">
      <t>セイト</t>
    </rPh>
    <rPh sb="15" eb="16">
      <t>ウラ</t>
    </rPh>
    <phoneticPr fontId="3"/>
  </si>
  <si>
    <t>②</t>
    <phoneticPr fontId="3"/>
  </si>
  <si>
    <t>④</t>
    <phoneticPr fontId="3"/>
  </si>
  <si>
    <t>(自主)自ら進んで、自らの考えで行動する生徒</t>
  </si>
  <si>
    <t>(友愛)仲間と助け合い、協力し合える生徒</t>
  </si>
  <si>
    <t>(勤勉)目標を持って、直向きに取り組める生徒</t>
  </si>
  <si>
    <t>学校での生活は楽しい。</t>
  </si>
  <si>
    <t>学校の行事などに積極的に参加している。</t>
  </si>
  <si>
    <t>自分からあいさつがよくできる。</t>
  </si>
  <si>
    <t>仲のよい友だちがたくさんいる。</t>
  </si>
  <si>
    <t>時間のけじめがある生活をしている。</t>
  </si>
  <si>
    <t>思いやりの気持ちをもって人に接している。</t>
  </si>
  <si>
    <t>清掃活動に真剣に取り組んでいる。</t>
  </si>
  <si>
    <t>学校のきまりはきちんと守っている。</t>
  </si>
  <si>
    <t>交通ルールを守って登下校している。</t>
  </si>
  <si>
    <t>今住んでいる地域が好きだ。</t>
  </si>
  <si>
    <t>今住んでいる地域の行事に参加している。</t>
  </si>
  <si>
    <t>週に何日学習塾にかよっていますか。（ピアノ･書道などや家庭教師は含めません。）</t>
    <rPh sb="0" eb="1">
      <t>シュウ</t>
    </rPh>
    <rPh sb="2" eb="4">
      <t>ナンニチ</t>
    </rPh>
    <rPh sb="4" eb="7">
      <t>ガクシュウジュク</t>
    </rPh>
    <rPh sb="22" eb="24">
      <t>ショドウ</t>
    </rPh>
    <rPh sb="27" eb="29">
      <t>カテイ</t>
    </rPh>
    <rPh sb="29" eb="31">
      <t>キョウシ</t>
    </rPh>
    <rPh sb="32" eb="33">
      <t>フク</t>
    </rPh>
    <phoneticPr fontId="3"/>
  </si>
  <si>
    <t>①　1日</t>
    <rPh sb="3" eb="4">
      <t>ニチ</t>
    </rPh>
    <phoneticPr fontId="3"/>
  </si>
  <si>
    <t>（昨年度）</t>
    <rPh sb="1" eb="4">
      <t>サクネンド</t>
    </rPh>
    <phoneticPr fontId="3"/>
  </si>
  <si>
    <t>②　2日</t>
    <rPh sb="3" eb="4">
      <t>ニチ</t>
    </rPh>
    <phoneticPr fontId="3"/>
  </si>
  <si>
    <t>③　3日</t>
    <rPh sb="3" eb="4">
      <t>ニチ</t>
    </rPh>
    <phoneticPr fontId="3"/>
  </si>
  <si>
    <t>④　4日</t>
    <rPh sb="3" eb="4">
      <t>ニチ</t>
    </rPh>
    <phoneticPr fontId="3"/>
  </si>
  <si>
    <t>⑤　5日</t>
    <rPh sb="3" eb="4">
      <t>ニチ</t>
    </rPh>
    <phoneticPr fontId="3"/>
  </si>
  <si>
    <t>⑥　6日</t>
    <rPh sb="3" eb="4">
      <t>ニチ</t>
    </rPh>
    <phoneticPr fontId="3"/>
  </si>
  <si>
    <t>⑦　7日</t>
    <rPh sb="3" eb="4">
      <t>ニチ</t>
    </rPh>
    <phoneticPr fontId="3"/>
  </si>
  <si>
    <t>⑧　かよっていない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</si>
</sst>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2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76" fontId="10" fillId="4" borderId="8" xfId="0" applyNumberFormat="1" applyFont="1" applyFill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4" xfId="0" applyNumberFormat="1" applyFont="1" applyBorder="1" applyAlignment="1">
      <alignment vertical="center" shrinkToFit="1"/>
    </xf>
    <xf numFmtId="176" fontId="11" fillId="6" borderId="4" xfId="0" applyNumberFormat="1" applyFont="1" applyFill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176" fontId="11" fillId="3" borderId="0" xfId="0" applyNumberFormat="1" applyFont="1" applyFill="1" applyBorder="1" applyAlignment="1">
      <alignment vertical="center" shrinkToFit="1"/>
    </xf>
    <xf numFmtId="176" fontId="12" fillId="3" borderId="11" xfId="0" applyNumberFormat="1" applyFont="1" applyFill="1" applyBorder="1" applyAlignment="1">
      <alignment vertical="center" wrapText="1" shrinkToFit="1"/>
    </xf>
    <xf numFmtId="176" fontId="11" fillId="5" borderId="4" xfId="0" applyNumberFormat="1" applyFont="1" applyFill="1" applyBorder="1" applyAlignment="1">
      <alignment vertical="center" shrinkToFit="1"/>
    </xf>
    <xf numFmtId="176" fontId="11" fillId="5" borderId="10" xfId="0" applyNumberFormat="1" applyFont="1" applyFill="1" applyBorder="1" applyAlignment="1">
      <alignment vertical="center" shrinkToFit="1"/>
    </xf>
    <xf numFmtId="176" fontId="12" fillId="3" borderId="11" xfId="0" applyNumberFormat="1" applyFont="1" applyFill="1" applyBorder="1" applyAlignment="1">
      <alignment horizontal="center" vertical="center" wrapText="1" shrinkToFit="1"/>
    </xf>
    <xf numFmtId="176" fontId="10" fillId="4" borderId="14" xfId="0" applyNumberFormat="1" applyFont="1" applyFill="1" applyBorder="1" applyAlignment="1">
      <alignment vertical="center" shrinkToFit="1"/>
    </xf>
    <xf numFmtId="0" fontId="10" fillId="4" borderId="15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14" xfId="0" applyFont="1" applyFill="1" applyBorder="1">
      <alignment vertical="center"/>
    </xf>
    <xf numFmtId="176" fontId="11" fillId="0" borderId="17" xfId="0" applyNumberFormat="1" applyFont="1" applyBorder="1">
      <alignment vertical="center"/>
    </xf>
    <xf numFmtId="176" fontId="11" fillId="7" borderId="4" xfId="0" applyNumberFormat="1" applyFont="1" applyFill="1" applyBorder="1">
      <alignment vertical="center"/>
    </xf>
    <xf numFmtId="0" fontId="11" fillId="4" borderId="15" xfId="0" applyFont="1" applyFill="1" applyBorder="1" applyAlignment="1">
      <alignment vertical="center" shrinkToFit="1"/>
    </xf>
    <xf numFmtId="0" fontId="11" fillId="4" borderId="8" xfId="0" applyFont="1" applyFill="1" applyBorder="1" applyAlignment="1">
      <alignment vertical="center" shrinkToFit="1"/>
    </xf>
    <xf numFmtId="0" fontId="11" fillId="4" borderId="14" xfId="0" applyFont="1" applyFill="1" applyBorder="1" applyAlignment="1">
      <alignment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3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176" fontId="10" fillId="3" borderId="0" xfId="0" applyNumberFormat="1" applyFont="1" applyFill="1" applyBorder="1" applyAlignment="1">
      <alignment vertical="center" shrinkToFit="1"/>
    </xf>
    <xf numFmtId="176" fontId="13" fillId="3" borderId="0" xfId="0" applyNumberFormat="1" applyFont="1" applyFill="1" applyBorder="1" applyAlignment="1">
      <alignment vertical="center" wrapText="1" shrinkToFit="1"/>
    </xf>
    <xf numFmtId="176" fontId="13" fillId="3" borderId="0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vertical="center"/>
    </xf>
    <xf numFmtId="0" fontId="14" fillId="3" borderId="25" xfId="0" applyFont="1" applyFill="1" applyBorder="1" applyAlignment="1">
      <alignment vertical="center"/>
    </xf>
    <xf numFmtId="0" fontId="14" fillId="3" borderId="25" xfId="0" applyFont="1" applyFill="1" applyBorder="1" applyAlignment="1">
      <alignment vertical="center" textRotation="255"/>
    </xf>
    <xf numFmtId="0" fontId="14" fillId="3" borderId="25" xfId="0" applyFont="1" applyFill="1" applyBorder="1" applyAlignment="1">
      <alignment horizontal="center" vertical="center"/>
    </xf>
    <xf numFmtId="0" fontId="17" fillId="0" borderId="30" xfId="0" applyFont="1" applyBorder="1" applyAlignment="1">
      <alignment vertical="center" wrapText="1"/>
    </xf>
    <xf numFmtId="176" fontId="11" fillId="0" borderId="31" xfId="0" applyNumberFormat="1" applyFont="1" applyBorder="1" applyAlignment="1">
      <alignment vertical="center" shrinkToFit="1"/>
    </xf>
    <xf numFmtId="176" fontId="11" fillId="5" borderId="31" xfId="0" applyNumberFormat="1" applyFont="1" applyFill="1" applyBorder="1" applyAlignment="1">
      <alignment vertical="center" shrinkToFit="1"/>
    </xf>
    <xf numFmtId="176" fontId="11" fillId="5" borderId="32" xfId="0" applyNumberFormat="1" applyFont="1" applyFill="1" applyBorder="1" applyAlignment="1">
      <alignment vertical="center" shrinkToFit="1"/>
    </xf>
    <xf numFmtId="0" fontId="17" fillId="0" borderId="30" xfId="0" applyFont="1" applyBorder="1" applyAlignment="1">
      <alignment horizontal="center" vertical="center" wrapText="1"/>
    </xf>
    <xf numFmtId="176" fontId="11" fillId="5" borderId="13" xfId="0" applyNumberFormat="1" applyFont="1" applyFill="1" applyBorder="1" applyAlignment="1">
      <alignment vertical="center" shrinkToFit="1"/>
    </xf>
    <xf numFmtId="176" fontId="11" fillId="5" borderId="35" xfId="0" applyNumberFormat="1" applyFont="1" applyFill="1" applyBorder="1" applyAlignment="1">
      <alignment vertical="center" shrinkToFit="1"/>
    </xf>
    <xf numFmtId="0" fontId="12" fillId="0" borderId="3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11" fillId="0" borderId="38" xfId="0" applyNumberFormat="1" applyFont="1" applyBorder="1" applyAlignment="1">
      <alignment vertical="center" shrinkToFit="1"/>
    </xf>
    <xf numFmtId="176" fontId="11" fillId="6" borderId="38" xfId="0" applyNumberFormat="1" applyFont="1" applyFill="1" applyBorder="1" applyAlignment="1">
      <alignment vertical="center" shrinkToFit="1"/>
    </xf>
    <xf numFmtId="176" fontId="11" fillId="5" borderId="38" xfId="0" applyNumberFormat="1" applyFont="1" applyFill="1" applyBorder="1" applyAlignment="1">
      <alignment vertical="center" shrinkToFit="1"/>
    </xf>
    <xf numFmtId="176" fontId="11" fillId="5" borderId="39" xfId="0" applyNumberFormat="1" applyFont="1" applyFill="1" applyBorder="1" applyAlignment="1">
      <alignment vertical="center" shrinkToFit="1"/>
    </xf>
    <xf numFmtId="0" fontId="10" fillId="3" borderId="0" xfId="0" applyFont="1" applyFill="1" applyBorder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21" fillId="0" borderId="42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vertical="center" shrinkToFit="1"/>
    </xf>
    <xf numFmtId="0" fontId="23" fillId="0" borderId="4" xfId="0" applyFont="1" applyBorder="1">
      <alignment vertical="center"/>
    </xf>
    <xf numFmtId="0" fontId="18" fillId="0" borderId="42" xfId="0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left" vertical="center" shrinkToFit="1"/>
    </xf>
    <xf numFmtId="0" fontId="18" fillId="0" borderId="15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textRotation="255"/>
    </xf>
    <xf numFmtId="0" fontId="14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shrinkToFit="1"/>
    </xf>
    <xf numFmtId="0" fontId="26" fillId="3" borderId="0" xfId="0" applyFont="1" applyFill="1" applyBorder="1" applyAlignment="1">
      <alignment vertical="center" wrapText="1"/>
    </xf>
    <xf numFmtId="176" fontId="11" fillId="0" borderId="0" xfId="0" applyNumberFormat="1" applyFont="1" applyBorder="1" applyAlignment="1">
      <alignment vertical="center" shrinkToFit="1"/>
    </xf>
    <xf numFmtId="176" fontId="2" fillId="0" borderId="0" xfId="0" applyNumberFormat="1" applyFont="1" applyBorder="1">
      <alignment vertical="center"/>
    </xf>
    <xf numFmtId="0" fontId="0" fillId="3" borderId="0" xfId="0" applyFill="1">
      <alignment vertical="center"/>
    </xf>
    <xf numFmtId="176" fontId="10" fillId="3" borderId="12" xfId="0" applyNumberFormat="1" applyFont="1" applyFill="1" applyBorder="1" applyAlignment="1">
      <alignment horizontal="center" vertical="center" shrinkToFit="1"/>
    </xf>
    <xf numFmtId="176" fontId="10" fillId="3" borderId="2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76" fontId="10" fillId="3" borderId="1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5" fillId="3" borderId="40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47" xfId="0" applyFont="1" applyFill="1" applyBorder="1" applyAlignment="1">
      <alignment vertical="center" wrapText="1"/>
    </xf>
    <xf numFmtId="0" fontId="19" fillId="4" borderId="2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8" fillId="0" borderId="4" xfId="0" applyFont="1" applyBorder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 shrinkToFit="1"/>
    </xf>
    <xf numFmtId="0" fontId="12" fillId="0" borderId="48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28" fillId="0" borderId="8" xfId="0" applyFont="1" applyBorder="1">
      <alignment vertical="center"/>
    </xf>
    <xf numFmtId="0" fontId="28" fillId="0" borderId="48" xfId="0" applyFont="1" applyBorder="1">
      <alignment vertical="center"/>
    </xf>
    <xf numFmtId="0" fontId="28" fillId="0" borderId="11" xfId="0" applyFont="1" applyBorder="1">
      <alignment vertical="center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left" vertical="center" wrapText="1"/>
    </xf>
    <xf numFmtId="0" fontId="27" fillId="3" borderId="49" xfId="0" applyFont="1" applyFill="1" applyBorder="1" applyAlignment="1">
      <alignment horizontal="left" vertical="center" wrapText="1"/>
    </xf>
    <xf numFmtId="0" fontId="18" fillId="3" borderId="49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1.4233714612833889E-2"/>
          <c:w val="0.9165527065527066"/>
          <c:h val="0.9710314063893708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①そう思う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 昨年度と比較'!$O$4:$O$89</c:f>
              <c:numCache>
                <c:formatCode>0_ ;[Red]\-0\ </c:formatCode>
                <c:ptCount val="86"/>
                <c:pt idx="0">
                  <c:v>49</c:v>
                </c:pt>
                <c:pt idx="1">
                  <c:v>33</c:v>
                </c:pt>
                <c:pt idx="2">
                  <c:v>202</c:v>
                </c:pt>
                <c:pt idx="3">
                  <c:v>192</c:v>
                </c:pt>
                <c:pt idx="4">
                  <c:v>158</c:v>
                </c:pt>
                <c:pt idx="5">
                  <c:v>141</c:v>
                </c:pt>
                <c:pt idx="6">
                  <c:v>251</c:v>
                </c:pt>
                <c:pt idx="7">
                  <c:v>209</c:v>
                </c:pt>
                <c:pt idx="8">
                  <c:v>297</c:v>
                </c:pt>
                <c:pt idx="9">
                  <c:v>240</c:v>
                </c:pt>
                <c:pt idx="10">
                  <c:v>246</c:v>
                </c:pt>
                <c:pt idx="11">
                  <c:v>219</c:v>
                </c:pt>
                <c:pt idx="12">
                  <c:v>332</c:v>
                </c:pt>
                <c:pt idx="13">
                  <c:v>296</c:v>
                </c:pt>
                <c:pt idx="14">
                  <c:v>156</c:v>
                </c:pt>
                <c:pt idx="15">
                  <c:v>120</c:v>
                </c:pt>
                <c:pt idx="16">
                  <c:v>278</c:v>
                </c:pt>
                <c:pt idx="17">
                  <c:v>243</c:v>
                </c:pt>
                <c:pt idx="18">
                  <c:v>139</c:v>
                </c:pt>
                <c:pt idx="19">
                  <c:v>121</c:v>
                </c:pt>
                <c:pt idx="20">
                  <c:v>192</c:v>
                </c:pt>
                <c:pt idx="21">
                  <c:v>186</c:v>
                </c:pt>
                <c:pt idx="22">
                  <c:v>177</c:v>
                </c:pt>
                <c:pt idx="23">
                  <c:v>158</c:v>
                </c:pt>
                <c:pt idx="24">
                  <c:v>392</c:v>
                </c:pt>
                <c:pt idx="25">
                  <c:v>380</c:v>
                </c:pt>
                <c:pt idx="26">
                  <c:v>140</c:v>
                </c:pt>
                <c:pt idx="27">
                  <c:v>116</c:v>
                </c:pt>
                <c:pt idx="28">
                  <c:v>187</c:v>
                </c:pt>
                <c:pt idx="29">
                  <c:v>185</c:v>
                </c:pt>
                <c:pt idx="30">
                  <c:v>194</c:v>
                </c:pt>
                <c:pt idx="31">
                  <c:v>266</c:v>
                </c:pt>
                <c:pt idx="32">
                  <c:v>233</c:v>
                </c:pt>
                <c:pt idx="33">
                  <c:v>203</c:v>
                </c:pt>
                <c:pt idx="34">
                  <c:v>181</c:v>
                </c:pt>
                <c:pt idx="35">
                  <c:v>146</c:v>
                </c:pt>
                <c:pt idx="36">
                  <c:v>187</c:v>
                </c:pt>
                <c:pt idx="37">
                  <c:v>206</c:v>
                </c:pt>
                <c:pt idx="38">
                  <c:v>239</c:v>
                </c:pt>
                <c:pt idx="39">
                  <c:v>228</c:v>
                </c:pt>
                <c:pt idx="40">
                  <c:v>279</c:v>
                </c:pt>
                <c:pt idx="41">
                  <c:v>254</c:v>
                </c:pt>
                <c:pt idx="42">
                  <c:v>258</c:v>
                </c:pt>
                <c:pt idx="43">
                  <c:v>225</c:v>
                </c:pt>
                <c:pt idx="44">
                  <c:v>245</c:v>
                </c:pt>
                <c:pt idx="45">
                  <c:v>174</c:v>
                </c:pt>
                <c:pt idx="46">
                  <c:v>309</c:v>
                </c:pt>
                <c:pt idx="47">
                  <c:v>291</c:v>
                </c:pt>
                <c:pt idx="48">
                  <c:v>323</c:v>
                </c:pt>
                <c:pt idx="49">
                  <c:v>349</c:v>
                </c:pt>
                <c:pt idx="50">
                  <c:v>342</c:v>
                </c:pt>
                <c:pt idx="51">
                  <c:v>341</c:v>
                </c:pt>
                <c:pt idx="52">
                  <c:v>322</c:v>
                </c:pt>
                <c:pt idx="53">
                  <c:v>289</c:v>
                </c:pt>
                <c:pt idx="54">
                  <c:v>322</c:v>
                </c:pt>
                <c:pt idx="55">
                  <c:v>290</c:v>
                </c:pt>
                <c:pt idx="56">
                  <c:v>322</c:v>
                </c:pt>
                <c:pt idx="57">
                  <c:v>311</c:v>
                </c:pt>
                <c:pt idx="58">
                  <c:v>359</c:v>
                </c:pt>
                <c:pt idx="59">
                  <c:v>337</c:v>
                </c:pt>
                <c:pt idx="60">
                  <c:v>348</c:v>
                </c:pt>
                <c:pt idx="61">
                  <c:v>304</c:v>
                </c:pt>
                <c:pt idx="62">
                  <c:v>338</c:v>
                </c:pt>
                <c:pt idx="63">
                  <c:v>291</c:v>
                </c:pt>
                <c:pt idx="64">
                  <c:v>303</c:v>
                </c:pt>
                <c:pt idx="65">
                  <c:v>249</c:v>
                </c:pt>
                <c:pt idx="66">
                  <c:v>309</c:v>
                </c:pt>
                <c:pt idx="67">
                  <c:v>255</c:v>
                </c:pt>
                <c:pt idx="68">
                  <c:v>157</c:v>
                </c:pt>
                <c:pt idx="69">
                  <c:v>109</c:v>
                </c:pt>
                <c:pt idx="70">
                  <c:v>190</c:v>
                </c:pt>
                <c:pt idx="71">
                  <c:v>175</c:v>
                </c:pt>
                <c:pt idx="72">
                  <c:v>239</c:v>
                </c:pt>
                <c:pt idx="73">
                  <c:v>218</c:v>
                </c:pt>
                <c:pt idx="74">
                  <c:v>184</c:v>
                </c:pt>
                <c:pt idx="75">
                  <c:v>152</c:v>
                </c:pt>
                <c:pt idx="76">
                  <c:v>240</c:v>
                </c:pt>
                <c:pt idx="77">
                  <c:v>201</c:v>
                </c:pt>
                <c:pt idx="78">
                  <c:v>296</c:v>
                </c:pt>
                <c:pt idx="79">
                  <c:v>219</c:v>
                </c:pt>
                <c:pt idx="80">
                  <c:v>191</c:v>
                </c:pt>
                <c:pt idx="81">
                  <c:v>129</c:v>
                </c:pt>
                <c:pt idx="82">
                  <c:v>344</c:v>
                </c:pt>
                <c:pt idx="83">
                  <c:v>294</c:v>
                </c:pt>
                <c:pt idx="84">
                  <c:v>265</c:v>
                </c:pt>
                <c:pt idx="85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F-47E1-9F7E-B207E0469BEE}"/>
            </c:ext>
          </c:extLst>
        </c:ser>
        <c:ser>
          <c:idx val="1"/>
          <c:order val="1"/>
          <c:tx>
            <c:v>②どちらかといえばそう思う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 昨年度と比較'!$P$4:$P$89</c:f>
              <c:numCache>
                <c:formatCode>0_ ;[Red]\-0\ </c:formatCode>
                <c:ptCount val="86"/>
                <c:pt idx="0">
                  <c:v>147</c:v>
                </c:pt>
                <c:pt idx="1">
                  <c:v>140</c:v>
                </c:pt>
                <c:pt idx="2">
                  <c:v>181</c:v>
                </c:pt>
                <c:pt idx="3">
                  <c:v>176</c:v>
                </c:pt>
                <c:pt idx="4">
                  <c:v>260</c:v>
                </c:pt>
                <c:pt idx="5">
                  <c:v>266</c:v>
                </c:pt>
                <c:pt idx="6">
                  <c:v>223</c:v>
                </c:pt>
                <c:pt idx="7">
                  <c:v>249</c:v>
                </c:pt>
                <c:pt idx="8">
                  <c:v>172</c:v>
                </c:pt>
                <c:pt idx="9">
                  <c:v>205</c:v>
                </c:pt>
                <c:pt idx="10">
                  <c:v>200</c:v>
                </c:pt>
                <c:pt idx="11">
                  <c:v>231</c:v>
                </c:pt>
                <c:pt idx="12">
                  <c:v>163</c:v>
                </c:pt>
                <c:pt idx="13">
                  <c:v>190</c:v>
                </c:pt>
                <c:pt idx="14">
                  <c:v>259</c:v>
                </c:pt>
                <c:pt idx="15">
                  <c:v>269</c:v>
                </c:pt>
                <c:pt idx="16">
                  <c:v>153</c:v>
                </c:pt>
                <c:pt idx="17">
                  <c:v>155</c:v>
                </c:pt>
                <c:pt idx="18">
                  <c:v>198</c:v>
                </c:pt>
                <c:pt idx="19">
                  <c:v>180</c:v>
                </c:pt>
                <c:pt idx="20">
                  <c:v>245</c:v>
                </c:pt>
                <c:pt idx="21">
                  <c:v>224</c:v>
                </c:pt>
                <c:pt idx="22">
                  <c:v>254</c:v>
                </c:pt>
                <c:pt idx="23">
                  <c:v>255</c:v>
                </c:pt>
                <c:pt idx="24">
                  <c:v>116</c:v>
                </c:pt>
                <c:pt idx="25">
                  <c:v>118</c:v>
                </c:pt>
                <c:pt idx="26">
                  <c:v>246</c:v>
                </c:pt>
                <c:pt idx="27">
                  <c:v>244</c:v>
                </c:pt>
                <c:pt idx="28">
                  <c:v>259</c:v>
                </c:pt>
                <c:pt idx="29">
                  <c:v>229</c:v>
                </c:pt>
                <c:pt idx="30">
                  <c:v>223</c:v>
                </c:pt>
                <c:pt idx="31">
                  <c:v>199</c:v>
                </c:pt>
                <c:pt idx="32">
                  <c:v>199</c:v>
                </c:pt>
                <c:pt idx="33">
                  <c:v>218</c:v>
                </c:pt>
                <c:pt idx="34">
                  <c:v>236</c:v>
                </c:pt>
                <c:pt idx="35">
                  <c:v>202</c:v>
                </c:pt>
                <c:pt idx="36">
                  <c:v>218</c:v>
                </c:pt>
                <c:pt idx="37">
                  <c:v>239</c:v>
                </c:pt>
                <c:pt idx="38">
                  <c:v>213</c:v>
                </c:pt>
                <c:pt idx="39">
                  <c:v>243</c:v>
                </c:pt>
                <c:pt idx="40">
                  <c:v>210</c:v>
                </c:pt>
                <c:pt idx="41">
                  <c:v>238</c:v>
                </c:pt>
                <c:pt idx="42">
                  <c:v>227</c:v>
                </c:pt>
                <c:pt idx="43">
                  <c:v>250</c:v>
                </c:pt>
                <c:pt idx="44">
                  <c:v>198</c:v>
                </c:pt>
                <c:pt idx="45">
                  <c:v>229</c:v>
                </c:pt>
                <c:pt idx="46">
                  <c:v>193</c:v>
                </c:pt>
                <c:pt idx="47">
                  <c:v>207</c:v>
                </c:pt>
                <c:pt idx="48">
                  <c:v>175</c:v>
                </c:pt>
                <c:pt idx="49">
                  <c:v>166</c:v>
                </c:pt>
                <c:pt idx="50">
                  <c:v>167</c:v>
                </c:pt>
                <c:pt idx="51">
                  <c:v>160</c:v>
                </c:pt>
                <c:pt idx="52">
                  <c:v>187</c:v>
                </c:pt>
                <c:pt idx="53">
                  <c:v>200</c:v>
                </c:pt>
                <c:pt idx="54">
                  <c:v>170</c:v>
                </c:pt>
                <c:pt idx="55">
                  <c:v>194</c:v>
                </c:pt>
                <c:pt idx="56">
                  <c:v>181</c:v>
                </c:pt>
                <c:pt idx="57">
                  <c:v>195</c:v>
                </c:pt>
                <c:pt idx="58">
                  <c:v>155</c:v>
                </c:pt>
                <c:pt idx="59">
                  <c:v>178</c:v>
                </c:pt>
                <c:pt idx="60">
                  <c:v>172</c:v>
                </c:pt>
                <c:pt idx="61">
                  <c:v>202</c:v>
                </c:pt>
                <c:pt idx="62">
                  <c:v>169</c:v>
                </c:pt>
                <c:pt idx="63">
                  <c:v>199</c:v>
                </c:pt>
                <c:pt idx="64">
                  <c:v>195</c:v>
                </c:pt>
                <c:pt idx="65">
                  <c:v>245</c:v>
                </c:pt>
                <c:pt idx="66">
                  <c:v>186</c:v>
                </c:pt>
                <c:pt idx="67">
                  <c:v>234</c:v>
                </c:pt>
                <c:pt idx="68">
                  <c:v>227</c:v>
                </c:pt>
                <c:pt idx="69">
                  <c:v>232</c:v>
                </c:pt>
                <c:pt idx="70">
                  <c:v>219</c:v>
                </c:pt>
                <c:pt idx="71">
                  <c:v>216</c:v>
                </c:pt>
                <c:pt idx="72">
                  <c:v>181</c:v>
                </c:pt>
                <c:pt idx="73">
                  <c:v>210</c:v>
                </c:pt>
                <c:pt idx="74">
                  <c:v>219</c:v>
                </c:pt>
                <c:pt idx="75">
                  <c:v>220</c:v>
                </c:pt>
                <c:pt idx="76">
                  <c:v>177</c:v>
                </c:pt>
                <c:pt idx="77">
                  <c:v>208</c:v>
                </c:pt>
                <c:pt idx="78">
                  <c:v>161</c:v>
                </c:pt>
                <c:pt idx="79">
                  <c:v>181</c:v>
                </c:pt>
                <c:pt idx="80">
                  <c:v>218</c:v>
                </c:pt>
                <c:pt idx="81">
                  <c:v>220</c:v>
                </c:pt>
                <c:pt idx="82">
                  <c:v>157</c:v>
                </c:pt>
                <c:pt idx="83">
                  <c:v>163</c:v>
                </c:pt>
                <c:pt idx="84">
                  <c:v>198</c:v>
                </c:pt>
                <c:pt idx="85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F-47E1-9F7E-B207E0469BEE}"/>
            </c:ext>
          </c:extLst>
        </c:ser>
        <c:ser>
          <c:idx val="2"/>
          <c:order val="2"/>
          <c:tx>
            <c:v>③どちらかといえばそう思わない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72F-47E1-9F7E-B207E0469BEE}"/>
                </c:ext>
              </c:extLst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 昨年度と比較'!$Q$4:$Q$89</c:f>
              <c:numCache>
                <c:formatCode>0_ ;[Red]\-0\ </c:formatCode>
                <c:ptCount val="86"/>
                <c:pt idx="0">
                  <c:v>202</c:v>
                </c:pt>
                <c:pt idx="1">
                  <c:v>238</c:v>
                </c:pt>
                <c:pt idx="2">
                  <c:v>104</c:v>
                </c:pt>
                <c:pt idx="3">
                  <c:v>120</c:v>
                </c:pt>
                <c:pt idx="4">
                  <c:v>97</c:v>
                </c:pt>
                <c:pt idx="5">
                  <c:v>101</c:v>
                </c:pt>
                <c:pt idx="6">
                  <c:v>48</c:v>
                </c:pt>
                <c:pt idx="7">
                  <c:v>62</c:v>
                </c:pt>
                <c:pt idx="8">
                  <c:v>55</c:v>
                </c:pt>
                <c:pt idx="9">
                  <c:v>74</c:v>
                </c:pt>
                <c:pt idx="10">
                  <c:v>73</c:v>
                </c:pt>
                <c:pt idx="11">
                  <c:v>69</c:v>
                </c:pt>
                <c:pt idx="12">
                  <c:v>36</c:v>
                </c:pt>
                <c:pt idx="13">
                  <c:v>38</c:v>
                </c:pt>
                <c:pt idx="14">
                  <c:v>102</c:v>
                </c:pt>
                <c:pt idx="15">
                  <c:v>126</c:v>
                </c:pt>
                <c:pt idx="16">
                  <c:v>67</c:v>
                </c:pt>
                <c:pt idx="17">
                  <c:v>89</c:v>
                </c:pt>
                <c:pt idx="18">
                  <c:v>148</c:v>
                </c:pt>
                <c:pt idx="19">
                  <c:v>176</c:v>
                </c:pt>
                <c:pt idx="20">
                  <c:v>72</c:v>
                </c:pt>
                <c:pt idx="21">
                  <c:v>88</c:v>
                </c:pt>
                <c:pt idx="22">
                  <c:v>86</c:v>
                </c:pt>
                <c:pt idx="23">
                  <c:v>99</c:v>
                </c:pt>
                <c:pt idx="24">
                  <c:v>21</c:v>
                </c:pt>
                <c:pt idx="25">
                  <c:v>28</c:v>
                </c:pt>
                <c:pt idx="26">
                  <c:v>119</c:v>
                </c:pt>
                <c:pt idx="27">
                  <c:v>130</c:v>
                </c:pt>
                <c:pt idx="28">
                  <c:v>79</c:v>
                </c:pt>
                <c:pt idx="29">
                  <c:v>103</c:v>
                </c:pt>
                <c:pt idx="30">
                  <c:v>82</c:v>
                </c:pt>
                <c:pt idx="31">
                  <c:v>55</c:v>
                </c:pt>
                <c:pt idx="32">
                  <c:v>83</c:v>
                </c:pt>
                <c:pt idx="33">
                  <c:v>84</c:v>
                </c:pt>
                <c:pt idx="34">
                  <c:v>95</c:v>
                </c:pt>
                <c:pt idx="35">
                  <c:v>119</c:v>
                </c:pt>
                <c:pt idx="36">
                  <c:v>95</c:v>
                </c:pt>
                <c:pt idx="37">
                  <c:v>72</c:v>
                </c:pt>
                <c:pt idx="38">
                  <c:v>70</c:v>
                </c:pt>
                <c:pt idx="39">
                  <c:v>53</c:v>
                </c:pt>
                <c:pt idx="40">
                  <c:v>35</c:v>
                </c:pt>
                <c:pt idx="41">
                  <c:v>36</c:v>
                </c:pt>
                <c:pt idx="42">
                  <c:v>44</c:v>
                </c:pt>
                <c:pt idx="43">
                  <c:v>54</c:v>
                </c:pt>
                <c:pt idx="44">
                  <c:v>69</c:v>
                </c:pt>
                <c:pt idx="45">
                  <c:v>95</c:v>
                </c:pt>
                <c:pt idx="46">
                  <c:v>28</c:v>
                </c:pt>
                <c:pt idx="47">
                  <c:v>32</c:v>
                </c:pt>
                <c:pt idx="48">
                  <c:v>35</c:v>
                </c:pt>
                <c:pt idx="49">
                  <c:v>19</c:v>
                </c:pt>
                <c:pt idx="50">
                  <c:v>25</c:v>
                </c:pt>
                <c:pt idx="51">
                  <c:v>31</c:v>
                </c:pt>
                <c:pt idx="52">
                  <c:v>26</c:v>
                </c:pt>
                <c:pt idx="53">
                  <c:v>42</c:v>
                </c:pt>
                <c:pt idx="54">
                  <c:v>39</c:v>
                </c:pt>
                <c:pt idx="55">
                  <c:v>47</c:v>
                </c:pt>
                <c:pt idx="56">
                  <c:v>31</c:v>
                </c:pt>
                <c:pt idx="57">
                  <c:v>28</c:v>
                </c:pt>
                <c:pt idx="58">
                  <c:v>19</c:v>
                </c:pt>
                <c:pt idx="59">
                  <c:v>19</c:v>
                </c:pt>
                <c:pt idx="60">
                  <c:v>15</c:v>
                </c:pt>
                <c:pt idx="61">
                  <c:v>30</c:v>
                </c:pt>
                <c:pt idx="62">
                  <c:v>26</c:v>
                </c:pt>
                <c:pt idx="63">
                  <c:v>40</c:v>
                </c:pt>
                <c:pt idx="64">
                  <c:v>34</c:v>
                </c:pt>
                <c:pt idx="65">
                  <c:v>35</c:v>
                </c:pt>
                <c:pt idx="66">
                  <c:v>35</c:v>
                </c:pt>
                <c:pt idx="67">
                  <c:v>39</c:v>
                </c:pt>
                <c:pt idx="68">
                  <c:v>116</c:v>
                </c:pt>
                <c:pt idx="69">
                  <c:v>158</c:v>
                </c:pt>
                <c:pt idx="70">
                  <c:v>93</c:v>
                </c:pt>
                <c:pt idx="71">
                  <c:v>109</c:v>
                </c:pt>
                <c:pt idx="72">
                  <c:v>90</c:v>
                </c:pt>
                <c:pt idx="73">
                  <c:v>84</c:v>
                </c:pt>
                <c:pt idx="74">
                  <c:v>98</c:v>
                </c:pt>
                <c:pt idx="75">
                  <c:v>122</c:v>
                </c:pt>
                <c:pt idx="76">
                  <c:v>93</c:v>
                </c:pt>
                <c:pt idx="77">
                  <c:v>93</c:v>
                </c:pt>
                <c:pt idx="78">
                  <c:v>62</c:v>
                </c:pt>
                <c:pt idx="79">
                  <c:v>99</c:v>
                </c:pt>
                <c:pt idx="80">
                  <c:v>95</c:v>
                </c:pt>
                <c:pt idx="81">
                  <c:v>137</c:v>
                </c:pt>
                <c:pt idx="82">
                  <c:v>28</c:v>
                </c:pt>
                <c:pt idx="83">
                  <c:v>60</c:v>
                </c:pt>
                <c:pt idx="84">
                  <c:v>60</c:v>
                </c:pt>
                <c:pt idx="8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2F-47E1-9F7E-B207E0469BEE}"/>
            </c:ext>
          </c:extLst>
        </c:ser>
        <c:ser>
          <c:idx val="3"/>
          <c:order val="3"/>
          <c:tx>
            <c:v>④そう思わない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表　1－43 昨年度と比較'!$R$4:$R$89</c:f>
              <c:numCache>
                <c:formatCode>0_ ;[Red]\-0\ </c:formatCode>
                <c:ptCount val="86"/>
                <c:pt idx="0">
                  <c:v>142</c:v>
                </c:pt>
                <c:pt idx="1">
                  <c:v>126</c:v>
                </c:pt>
                <c:pt idx="2">
                  <c:v>53</c:v>
                </c:pt>
                <c:pt idx="3">
                  <c:v>49</c:v>
                </c:pt>
                <c:pt idx="4">
                  <c:v>21</c:v>
                </c:pt>
                <c:pt idx="5">
                  <c:v>26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19</c:v>
                </c:pt>
                <c:pt idx="11">
                  <c:v>16</c:v>
                </c:pt>
                <c:pt idx="12">
                  <c:v>7</c:v>
                </c:pt>
                <c:pt idx="13">
                  <c:v>13</c:v>
                </c:pt>
                <c:pt idx="14">
                  <c:v>21</c:v>
                </c:pt>
                <c:pt idx="15">
                  <c:v>20</c:v>
                </c:pt>
                <c:pt idx="16">
                  <c:v>42</c:v>
                </c:pt>
                <c:pt idx="17">
                  <c:v>48</c:v>
                </c:pt>
                <c:pt idx="18">
                  <c:v>55</c:v>
                </c:pt>
                <c:pt idx="19">
                  <c:v>60</c:v>
                </c:pt>
                <c:pt idx="20">
                  <c:v>29</c:v>
                </c:pt>
                <c:pt idx="21">
                  <c:v>39</c:v>
                </c:pt>
                <c:pt idx="22">
                  <c:v>22</c:v>
                </c:pt>
                <c:pt idx="23">
                  <c:v>25</c:v>
                </c:pt>
                <c:pt idx="24">
                  <c:v>7</c:v>
                </c:pt>
                <c:pt idx="25">
                  <c:v>11</c:v>
                </c:pt>
                <c:pt idx="26">
                  <c:v>33</c:v>
                </c:pt>
                <c:pt idx="27">
                  <c:v>47</c:v>
                </c:pt>
                <c:pt idx="28">
                  <c:v>14</c:v>
                </c:pt>
                <c:pt idx="29">
                  <c:v>19</c:v>
                </c:pt>
                <c:pt idx="30">
                  <c:v>40</c:v>
                </c:pt>
                <c:pt idx="31">
                  <c:v>15</c:v>
                </c:pt>
                <c:pt idx="32">
                  <c:v>23</c:v>
                </c:pt>
                <c:pt idx="33">
                  <c:v>30</c:v>
                </c:pt>
                <c:pt idx="34">
                  <c:v>27</c:v>
                </c:pt>
                <c:pt idx="35">
                  <c:v>68</c:v>
                </c:pt>
                <c:pt idx="36">
                  <c:v>39</c:v>
                </c:pt>
                <c:pt idx="37">
                  <c:v>18</c:v>
                </c:pt>
                <c:pt idx="38">
                  <c:v>17</c:v>
                </c:pt>
                <c:pt idx="39">
                  <c:v>12</c:v>
                </c:pt>
                <c:pt idx="40">
                  <c:v>13</c:v>
                </c:pt>
                <c:pt idx="41">
                  <c:v>9</c:v>
                </c:pt>
                <c:pt idx="42">
                  <c:v>9</c:v>
                </c:pt>
                <c:pt idx="43">
                  <c:v>8</c:v>
                </c:pt>
                <c:pt idx="44">
                  <c:v>24</c:v>
                </c:pt>
                <c:pt idx="45">
                  <c:v>38</c:v>
                </c:pt>
                <c:pt idx="46">
                  <c:v>7</c:v>
                </c:pt>
                <c:pt idx="47">
                  <c:v>5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8</c:v>
                </c:pt>
                <c:pt idx="55">
                  <c:v>7</c:v>
                </c:pt>
                <c:pt idx="56">
                  <c:v>5</c:v>
                </c:pt>
                <c:pt idx="57">
                  <c:v>3</c:v>
                </c:pt>
                <c:pt idx="58">
                  <c:v>5</c:v>
                </c:pt>
                <c:pt idx="59">
                  <c:v>4</c:v>
                </c:pt>
                <c:pt idx="60">
                  <c:v>4</c:v>
                </c:pt>
                <c:pt idx="61">
                  <c:v>2</c:v>
                </c:pt>
                <c:pt idx="62">
                  <c:v>5</c:v>
                </c:pt>
                <c:pt idx="63">
                  <c:v>8</c:v>
                </c:pt>
                <c:pt idx="64">
                  <c:v>6</c:v>
                </c:pt>
                <c:pt idx="65">
                  <c:v>8</c:v>
                </c:pt>
                <c:pt idx="66">
                  <c:v>7</c:v>
                </c:pt>
                <c:pt idx="67">
                  <c:v>8</c:v>
                </c:pt>
                <c:pt idx="68">
                  <c:v>40</c:v>
                </c:pt>
                <c:pt idx="69">
                  <c:v>39</c:v>
                </c:pt>
                <c:pt idx="70">
                  <c:v>38</c:v>
                </c:pt>
                <c:pt idx="71">
                  <c:v>38</c:v>
                </c:pt>
                <c:pt idx="72">
                  <c:v>30</c:v>
                </c:pt>
                <c:pt idx="73">
                  <c:v>26</c:v>
                </c:pt>
                <c:pt idx="74">
                  <c:v>39</c:v>
                </c:pt>
                <c:pt idx="75">
                  <c:v>44</c:v>
                </c:pt>
                <c:pt idx="76">
                  <c:v>27</c:v>
                </c:pt>
                <c:pt idx="77">
                  <c:v>34</c:v>
                </c:pt>
                <c:pt idx="78">
                  <c:v>17</c:v>
                </c:pt>
                <c:pt idx="79">
                  <c:v>39</c:v>
                </c:pt>
                <c:pt idx="80">
                  <c:v>33</c:v>
                </c:pt>
                <c:pt idx="81">
                  <c:v>49</c:v>
                </c:pt>
                <c:pt idx="82">
                  <c:v>10</c:v>
                </c:pt>
                <c:pt idx="83">
                  <c:v>20</c:v>
                </c:pt>
                <c:pt idx="84">
                  <c:v>16</c:v>
                </c:pt>
                <c:pt idx="8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2F-47E1-9F7E-B207E046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161216"/>
        <c:axId val="123171200"/>
      </c:barChart>
      <c:catAx>
        <c:axId val="123161216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23171200"/>
        <c:crosses val="autoZero"/>
        <c:auto val="1"/>
        <c:lblAlgn val="ctr"/>
        <c:lblOffset val="100"/>
        <c:noMultiLvlLbl val="0"/>
      </c:catAx>
      <c:valAx>
        <c:axId val="123171200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231612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1422283506606519E-2"/>
          <c:y val="1.36774569845436E-3"/>
          <c:w val="0.9"/>
          <c:h val="6.2012734519296198E-3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0060493045409637E-2"/>
          <c:y val="5.5595091994303972E-2"/>
          <c:w val="0.9165527065527066"/>
          <c:h val="0.9402123747984416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44－51 昨年度と比較'!$E$3:$E$18</c:f>
              <c:numCache>
                <c:formatCode>0_ ;[Red]\-0\ </c:formatCode>
                <c:ptCount val="16"/>
                <c:pt idx="0">
                  <c:v>49</c:v>
                </c:pt>
                <c:pt idx="1">
                  <c:v>28</c:v>
                </c:pt>
                <c:pt idx="2">
                  <c:v>151</c:v>
                </c:pt>
                <c:pt idx="3">
                  <c:v>159</c:v>
                </c:pt>
                <c:pt idx="4">
                  <c:v>97</c:v>
                </c:pt>
                <c:pt idx="5">
                  <c:v>78</c:v>
                </c:pt>
                <c:pt idx="6">
                  <c:v>420</c:v>
                </c:pt>
                <c:pt idx="7">
                  <c:v>405</c:v>
                </c:pt>
                <c:pt idx="8">
                  <c:v>300</c:v>
                </c:pt>
                <c:pt idx="9">
                  <c:v>282</c:v>
                </c:pt>
                <c:pt idx="10">
                  <c:v>304</c:v>
                </c:pt>
                <c:pt idx="11">
                  <c:v>244</c:v>
                </c:pt>
                <c:pt idx="12">
                  <c:v>132</c:v>
                </c:pt>
                <c:pt idx="13">
                  <c:v>170</c:v>
                </c:pt>
                <c:pt idx="14">
                  <c:v>359</c:v>
                </c:pt>
                <c:pt idx="15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3-4F3F-A47A-6AC011801554}"/>
            </c:ext>
          </c:extLst>
        </c:ser>
        <c:ser>
          <c:idx val="1"/>
          <c:order val="1"/>
          <c:tx>
            <c:v>②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44－51 昨年度と比較'!$F$3:$F$18</c:f>
              <c:numCache>
                <c:formatCode>0_ ;[Red]\-0\ </c:formatCode>
                <c:ptCount val="16"/>
                <c:pt idx="0">
                  <c:v>96</c:v>
                </c:pt>
                <c:pt idx="1">
                  <c:v>105</c:v>
                </c:pt>
                <c:pt idx="2">
                  <c:v>186</c:v>
                </c:pt>
                <c:pt idx="3">
                  <c:v>178</c:v>
                </c:pt>
                <c:pt idx="4">
                  <c:v>187</c:v>
                </c:pt>
                <c:pt idx="5">
                  <c:v>179</c:v>
                </c:pt>
                <c:pt idx="6">
                  <c:v>67</c:v>
                </c:pt>
                <c:pt idx="7">
                  <c:v>79</c:v>
                </c:pt>
                <c:pt idx="8">
                  <c:v>143</c:v>
                </c:pt>
                <c:pt idx="9">
                  <c:v>165</c:v>
                </c:pt>
                <c:pt idx="10">
                  <c:v>151</c:v>
                </c:pt>
                <c:pt idx="11">
                  <c:v>158</c:v>
                </c:pt>
                <c:pt idx="12">
                  <c:v>183</c:v>
                </c:pt>
                <c:pt idx="13">
                  <c:v>164</c:v>
                </c:pt>
                <c:pt idx="14">
                  <c:v>127</c:v>
                </c:pt>
                <c:pt idx="1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3-4F3F-A47A-6AC011801554}"/>
            </c:ext>
          </c:extLst>
        </c:ser>
        <c:ser>
          <c:idx val="2"/>
          <c:order val="2"/>
          <c:tx>
            <c:v>③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AC3-4F3F-A47A-6AC011801554}"/>
                </c:ext>
              </c:extLst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44－51 昨年度と比較'!$G$3:$G$18</c:f>
              <c:numCache>
                <c:formatCode>0_ ;[Red]\-0\ </c:formatCode>
                <c:ptCount val="16"/>
                <c:pt idx="0">
                  <c:v>178</c:v>
                </c:pt>
                <c:pt idx="1">
                  <c:v>186</c:v>
                </c:pt>
                <c:pt idx="2">
                  <c:v>111</c:v>
                </c:pt>
                <c:pt idx="3">
                  <c:v>99</c:v>
                </c:pt>
                <c:pt idx="4">
                  <c:v>159</c:v>
                </c:pt>
                <c:pt idx="5">
                  <c:v>157</c:v>
                </c:pt>
                <c:pt idx="6">
                  <c:v>32</c:v>
                </c:pt>
                <c:pt idx="7">
                  <c:v>35</c:v>
                </c:pt>
                <c:pt idx="8">
                  <c:v>59</c:v>
                </c:pt>
                <c:pt idx="9">
                  <c:v>66</c:v>
                </c:pt>
                <c:pt idx="10">
                  <c:v>33</c:v>
                </c:pt>
                <c:pt idx="11">
                  <c:v>49</c:v>
                </c:pt>
                <c:pt idx="12">
                  <c:v>117</c:v>
                </c:pt>
                <c:pt idx="13">
                  <c:v>94</c:v>
                </c:pt>
                <c:pt idx="14">
                  <c:v>11</c:v>
                </c:pt>
                <c:pt idx="1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C3-4F3F-A47A-6AC011801554}"/>
            </c:ext>
          </c:extLst>
        </c:ser>
        <c:ser>
          <c:idx val="3"/>
          <c:order val="3"/>
          <c:tx>
            <c:v>④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44－51 昨年度と比較'!$H$3:$H$18</c:f>
              <c:numCache>
                <c:formatCode>0_ ;[Red]\-0\ </c:formatCode>
                <c:ptCount val="16"/>
                <c:pt idx="0">
                  <c:v>126</c:v>
                </c:pt>
                <c:pt idx="1">
                  <c:v>110</c:v>
                </c:pt>
                <c:pt idx="2">
                  <c:v>33</c:v>
                </c:pt>
                <c:pt idx="3">
                  <c:v>32</c:v>
                </c:pt>
                <c:pt idx="4">
                  <c:v>71</c:v>
                </c:pt>
                <c:pt idx="5">
                  <c:v>88</c:v>
                </c:pt>
                <c:pt idx="6">
                  <c:v>20</c:v>
                </c:pt>
                <c:pt idx="7">
                  <c:v>12</c:v>
                </c:pt>
                <c:pt idx="8">
                  <c:v>37</c:v>
                </c:pt>
                <c:pt idx="9">
                  <c:v>18</c:v>
                </c:pt>
                <c:pt idx="10">
                  <c:v>51</c:v>
                </c:pt>
                <c:pt idx="11">
                  <c:v>79</c:v>
                </c:pt>
                <c:pt idx="12">
                  <c:v>107</c:v>
                </c:pt>
                <c:pt idx="13">
                  <c:v>100</c:v>
                </c:pt>
                <c:pt idx="14">
                  <c:v>42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C3-4F3F-A47A-6AC011801554}"/>
            </c:ext>
          </c:extLst>
        </c:ser>
        <c:ser>
          <c:idx val="4"/>
          <c:order val="4"/>
          <c:tx>
            <c:v>⑤</c:v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44－51 昨年度と比較'!$I$3:$I$18</c:f>
              <c:numCache>
                <c:formatCode>0_ ;[Red]\-0\ </c:formatCode>
                <c:ptCount val="16"/>
                <c:pt idx="0">
                  <c:v>87</c:v>
                </c:pt>
                <c:pt idx="1">
                  <c:v>100</c:v>
                </c:pt>
                <c:pt idx="2">
                  <c:v>52</c:v>
                </c:pt>
                <c:pt idx="3">
                  <c:v>58</c:v>
                </c:pt>
                <c:pt idx="4">
                  <c:v>19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C3-4F3F-A47A-6AC011801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603840"/>
        <c:axId val="131609728"/>
      </c:barChart>
      <c:catAx>
        <c:axId val="131603840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31609728"/>
        <c:crosses val="autoZero"/>
        <c:auto val="1"/>
        <c:lblAlgn val="ctr"/>
        <c:lblOffset val="100"/>
        <c:noMultiLvlLbl val="0"/>
      </c:catAx>
      <c:valAx>
        <c:axId val="131609728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31603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5085820458009759E-2"/>
          <c:y val="2.9234020267536365E-3"/>
          <c:w val="0.93725100411251971"/>
          <c:h val="2.7713280563946126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2493283819550587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52－54昨年度と比較'!$E$3:$E$42</c:f>
              <c:numCache>
                <c:formatCode>0_ ;[Red]\-0\ </c:formatCode>
                <c:ptCount val="40"/>
                <c:pt idx="0">
                  <c:v>128</c:v>
                </c:pt>
                <c:pt idx="1">
                  <c:v>137</c:v>
                </c:pt>
                <c:pt idx="2">
                  <c:v>208</c:v>
                </c:pt>
                <c:pt idx="3">
                  <c:v>252</c:v>
                </c:pt>
                <c:pt idx="4">
                  <c:v>220</c:v>
                </c:pt>
                <c:pt idx="5">
                  <c:v>213</c:v>
                </c:pt>
                <c:pt idx="6">
                  <c:v>191</c:v>
                </c:pt>
                <c:pt idx="7">
                  <c:v>183</c:v>
                </c:pt>
                <c:pt idx="8">
                  <c:v>125</c:v>
                </c:pt>
                <c:pt idx="9">
                  <c:v>140</c:v>
                </c:pt>
                <c:pt idx="10">
                  <c:v>196</c:v>
                </c:pt>
                <c:pt idx="11">
                  <c:v>207</c:v>
                </c:pt>
                <c:pt idx="12">
                  <c:v>271</c:v>
                </c:pt>
                <c:pt idx="13">
                  <c:v>299</c:v>
                </c:pt>
                <c:pt idx="14">
                  <c:v>269</c:v>
                </c:pt>
                <c:pt idx="15">
                  <c:v>215</c:v>
                </c:pt>
                <c:pt idx="16">
                  <c:v>247</c:v>
                </c:pt>
                <c:pt idx="17">
                  <c:v>122</c:v>
                </c:pt>
                <c:pt idx="18">
                  <c:v>28</c:v>
                </c:pt>
                <c:pt idx="19">
                  <c:v>30</c:v>
                </c:pt>
                <c:pt idx="20">
                  <c:v>222</c:v>
                </c:pt>
                <c:pt idx="21">
                  <c:v>144</c:v>
                </c:pt>
                <c:pt idx="22">
                  <c:v>432</c:v>
                </c:pt>
                <c:pt idx="23">
                  <c:v>356</c:v>
                </c:pt>
                <c:pt idx="24">
                  <c:v>166</c:v>
                </c:pt>
                <c:pt idx="25">
                  <c:v>130</c:v>
                </c:pt>
                <c:pt idx="26">
                  <c:v>252</c:v>
                </c:pt>
                <c:pt idx="27">
                  <c:v>215</c:v>
                </c:pt>
                <c:pt idx="28">
                  <c:v>24</c:v>
                </c:pt>
                <c:pt idx="29">
                  <c:v>37</c:v>
                </c:pt>
                <c:pt idx="30">
                  <c:v>435</c:v>
                </c:pt>
                <c:pt idx="31">
                  <c:v>423</c:v>
                </c:pt>
                <c:pt idx="32">
                  <c:v>28</c:v>
                </c:pt>
                <c:pt idx="33">
                  <c:v>38</c:v>
                </c:pt>
                <c:pt idx="34">
                  <c:v>321</c:v>
                </c:pt>
                <c:pt idx="35">
                  <c:v>268</c:v>
                </c:pt>
                <c:pt idx="36">
                  <c:v>61</c:v>
                </c:pt>
                <c:pt idx="37">
                  <c:v>57</c:v>
                </c:pt>
                <c:pt idx="38">
                  <c:v>29</c:v>
                </c:pt>
                <c:pt idx="3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0-43CA-BB1A-613F139A363C}"/>
            </c:ext>
          </c:extLst>
        </c:ser>
        <c:ser>
          <c:idx val="1"/>
          <c:order val="1"/>
          <c:spPr>
            <a:pattFill prst="dkUpDiag">
              <a:fgClr>
                <a:sysClr val="window" lastClr="FFFFFF"/>
              </a:fgClr>
              <a:bgClr>
                <a:sysClr val="window" lastClr="FFFFFF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'[1]グラフ 裏　52－54昨年度と比較'!$F$3:$F$42</c:f>
              <c:numCache>
                <c:formatCode>General</c:formatCode>
                <c:ptCount val="40"/>
                <c:pt idx="0">
                  <c:v>412</c:v>
                </c:pt>
                <c:pt idx="1">
                  <c:v>401</c:v>
                </c:pt>
                <c:pt idx="2">
                  <c:v>332</c:v>
                </c:pt>
                <c:pt idx="3">
                  <c:v>286</c:v>
                </c:pt>
                <c:pt idx="4">
                  <c:v>320</c:v>
                </c:pt>
                <c:pt idx="5">
                  <c:v>325</c:v>
                </c:pt>
                <c:pt idx="6">
                  <c:v>349</c:v>
                </c:pt>
                <c:pt idx="7">
                  <c:v>355</c:v>
                </c:pt>
                <c:pt idx="8">
                  <c:v>415</c:v>
                </c:pt>
                <c:pt idx="9">
                  <c:v>398</c:v>
                </c:pt>
                <c:pt idx="10">
                  <c:v>344</c:v>
                </c:pt>
                <c:pt idx="11">
                  <c:v>331</c:v>
                </c:pt>
                <c:pt idx="12">
                  <c:v>269</c:v>
                </c:pt>
                <c:pt idx="13">
                  <c:v>239</c:v>
                </c:pt>
                <c:pt idx="14">
                  <c:v>271</c:v>
                </c:pt>
                <c:pt idx="15">
                  <c:v>323</c:v>
                </c:pt>
                <c:pt idx="16">
                  <c:v>293</c:v>
                </c:pt>
                <c:pt idx="17">
                  <c:v>416</c:v>
                </c:pt>
                <c:pt idx="18">
                  <c:v>512</c:v>
                </c:pt>
                <c:pt idx="19">
                  <c:v>508</c:v>
                </c:pt>
                <c:pt idx="20">
                  <c:v>318</c:v>
                </c:pt>
                <c:pt idx="21">
                  <c:v>394</c:v>
                </c:pt>
                <c:pt idx="22">
                  <c:v>108</c:v>
                </c:pt>
                <c:pt idx="23">
                  <c:v>182</c:v>
                </c:pt>
                <c:pt idx="24">
                  <c:v>374</c:v>
                </c:pt>
                <c:pt idx="25">
                  <c:v>408</c:v>
                </c:pt>
                <c:pt idx="26">
                  <c:v>288</c:v>
                </c:pt>
                <c:pt idx="27">
                  <c:v>323</c:v>
                </c:pt>
                <c:pt idx="28">
                  <c:v>516</c:v>
                </c:pt>
                <c:pt idx="29">
                  <c:v>501</c:v>
                </c:pt>
                <c:pt idx="30">
                  <c:v>105</c:v>
                </c:pt>
                <c:pt idx="31">
                  <c:v>115</c:v>
                </c:pt>
                <c:pt idx="32">
                  <c:v>512</c:v>
                </c:pt>
                <c:pt idx="33">
                  <c:v>500</c:v>
                </c:pt>
                <c:pt idx="34">
                  <c:v>219</c:v>
                </c:pt>
                <c:pt idx="35">
                  <c:v>270</c:v>
                </c:pt>
                <c:pt idx="36">
                  <c:v>479</c:v>
                </c:pt>
                <c:pt idx="37">
                  <c:v>481</c:v>
                </c:pt>
                <c:pt idx="38">
                  <c:v>511</c:v>
                </c:pt>
                <c:pt idx="39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0-43CA-BB1A-613F139A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319872"/>
        <c:axId val="132333952"/>
      </c:barChart>
      <c:catAx>
        <c:axId val="132319872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32333952"/>
        <c:crosses val="autoZero"/>
        <c:auto val="1"/>
        <c:lblAlgn val="ctr"/>
        <c:lblOffset val="100"/>
        <c:noMultiLvlLbl val="0"/>
      </c:catAx>
      <c:valAx>
        <c:axId val="132333952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323198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282934554958719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55－68昨年度と比較'!$D$3:$D$30</c:f>
              <c:numCache>
                <c:formatCode>0_ ;[Red]\-0\ </c:formatCode>
                <c:ptCount val="28"/>
                <c:pt idx="0">
                  <c:v>159</c:v>
                </c:pt>
                <c:pt idx="1">
                  <c:v>101</c:v>
                </c:pt>
                <c:pt idx="2">
                  <c:v>269</c:v>
                </c:pt>
                <c:pt idx="3">
                  <c:v>252</c:v>
                </c:pt>
                <c:pt idx="4">
                  <c:v>196</c:v>
                </c:pt>
                <c:pt idx="5">
                  <c:v>151</c:v>
                </c:pt>
                <c:pt idx="6">
                  <c:v>289</c:v>
                </c:pt>
                <c:pt idx="7">
                  <c:v>262</c:v>
                </c:pt>
                <c:pt idx="8">
                  <c:v>272</c:v>
                </c:pt>
                <c:pt idx="9">
                  <c:v>261</c:v>
                </c:pt>
                <c:pt idx="10">
                  <c:v>322</c:v>
                </c:pt>
                <c:pt idx="11">
                  <c:v>269</c:v>
                </c:pt>
                <c:pt idx="12">
                  <c:v>322</c:v>
                </c:pt>
                <c:pt idx="13">
                  <c:v>288</c:v>
                </c:pt>
                <c:pt idx="14">
                  <c:v>195</c:v>
                </c:pt>
                <c:pt idx="15">
                  <c:v>136</c:v>
                </c:pt>
                <c:pt idx="16">
                  <c:v>291</c:v>
                </c:pt>
                <c:pt idx="17">
                  <c:v>251</c:v>
                </c:pt>
                <c:pt idx="18">
                  <c:v>298</c:v>
                </c:pt>
                <c:pt idx="19">
                  <c:v>254</c:v>
                </c:pt>
                <c:pt idx="20">
                  <c:v>307</c:v>
                </c:pt>
                <c:pt idx="21">
                  <c:v>279</c:v>
                </c:pt>
                <c:pt idx="22">
                  <c:v>392</c:v>
                </c:pt>
                <c:pt idx="23">
                  <c:v>374</c:v>
                </c:pt>
                <c:pt idx="24">
                  <c:v>262</c:v>
                </c:pt>
                <c:pt idx="25">
                  <c:v>234</c:v>
                </c:pt>
                <c:pt idx="26">
                  <c:v>101</c:v>
                </c:pt>
                <c:pt idx="27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A-4737-8845-6A847F103DF4}"/>
            </c:ext>
          </c:extLst>
        </c:ser>
        <c:ser>
          <c:idx val="1"/>
          <c:order val="1"/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55－68昨年度と比較'!$E$3:$E$30</c:f>
              <c:numCache>
                <c:formatCode>0_ ;[Red]\-0\ </c:formatCode>
                <c:ptCount val="28"/>
                <c:pt idx="0">
                  <c:v>298</c:v>
                </c:pt>
                <c:pt idx="1">
                  <c:v>329</c:v>
                </c:pt>
                <c:pt idx="2">
                  <c:v>235</c:v>
                </c:pt>
                <c:pt idx="3">
                  <c:v>227</c:v>
                </c:pt>
                <c:pt idx="4">
                  <c:v>253</c:v>
                </c:pt>
                <c:pt idx="5">
                  <c:v>274</c:v>
                </c:pt>
                <c:pt idx="6">
                  <c:v>174</c:v>
                </c:pt>
                <c:pt idx="7">
                  <c:v>178</c:v>
                </c:pt>
                <c:pt idx="8">
                  <c:v>205</c:v>
                </c:pt>
                <c:pt idx="9">
                  <c:v>193</c:v>
                </c:pt>
                <c:pt idx="10">
                  <c:v>181</c:v>
                </c:pt>
                <c:pt idx="11">
                  <c:v>214</c:v>
                </c:pt>
                <c:pt idx="12">
                  <c:v>171</c:v>
                </c:pt>
                <c:pt idx="13">
                  <c:v>180</c:v>
                </c:pt>
                <c:pt idx="14">
                  <c:v>273</c:v>
                </c:pt>
                <c:pt idx="15">
                  <c:v>291</c:v>
                </c:pt>
                <c:pt idx="16">
                  <c:v>221</c:v>
                </c:pt>
                <c:pt idx="17">
                  <c:v>239</c:v>
                </c:pt>
                <c:pt idx="18">
                  <c:v>205</c:v>
                </c:pt>
                <c:pt idx="19">
                  <c:v>225</c:v>
                </c:pt>
                <c:pt idx="20">
                  <c:v>205</c:v>
                </c:pt>
                <c:pt idx="21">
                  <c:v>215</c:v>
                </c:pt>
                <c:pt idx="22">
                  <c:v>133</c:v>
                </c:pt>
                <c:pt idx="23">
                  <c:v>138</c:v>
                </c:pt>
                <c:pt idx="24">
                  <c:v>221</c:v>
                </c:pt>
                <c:pt idx="25">
                  <c:v>222</c:v>
                </c:pt>
                <c:pt idx="26">
                  <c:v>184</c:v>
                </c:pt>
                <c:pt idx="27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A-4737-8845-6A847F103DF4}"/>
            </c:ext>
          </c:extLst>
        </c:ser>
        <c:ser>
          <c:idx val="2"/>
          <c:order val="2"/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B2A-4737-8845-6A847F103DF4}"/>
                </c:ext>
              </c:extLst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55－68昨年度と比較'!$F$3:$F$30</c:f>
              <c:numCache>
                <c:formatCode>0_ ;[Red]\-0\ </c:formatCode>
                <c:ptCount val="28"/>
                <c:pt idx="0">
                  <c:v>78</c:v>
                </c:pt>
                <c:pt idx="1">
                  <c:v>90</c:v>
                </c:pt>
                <c:pt idx="2">
                  <c:v>32</c:v>
                </c:pt>
                <c:pt idx="3">
                  <c:v>45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68</c:v>
                </c:pt>
                <c:pt idx="8">
                  <c:v>53</c:v>
                </c:pt>
                <c:pt idx="9">
                  <c:v>65</c:v>
                </c:pt>
                <c:pt idx="10">
                  <c:v>27</c:v>
                </c:pt>
                <c:pt idx="11">
                  <c:v>41</c:v>
                </c:pt>
                <c:pt idx="12">
                  <c:v>34</c:v>
                </c:pt>
                <c:pt idx="13">
                  <c:v>45</c:v>
                </c:pt>
                <c:pt idx="14">
                  <c:v>62</c:v>
                </c:pt>
                <c:pt idx="15">
                  <c:v>91</c:v>
                </c:pt>
                <c:pt idx="16">
                  <c:v>24</c:v>
                </c:pt>
                <c:pt idx="17">
                  <c:v>37</c:v>
                </c:pt>
                <c:pt idx="18">
                  <c:v>27</c:v>
                </c:pt>
                <c:pt idx="19">
                  <c:v>48</c:v>
                </c:pt>
                <c:pt idx="20">
                  <c:v>21</c:v>
                </c:pt>
                <c:pt idx="21">
                  <c:v>35</c:v>
                </c:pt>
                <c:pt idx="22">
                  <c:v>7</c:v>
                </c:pt>
                <c:pt idx="23">
                  <c:v>18</c:v>
                </c:pt>
                <c:pt idx="24">
                  <c:v>37</c:v>
                </c:pt>
                <c:pt idx="25">
                  <c:v>59</c:v>
                </c:pt>
                <c:pt idx="26">
                  <c:v>164</c:v>
                </c:pt>
                <c:pt idx="2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A-4737-8845-6A847F103DF4}"/>
            </c:ext>
          </c:extLst>
        </c:ser>
        <c:ser>
          <c:idx val="3"/>
          <c:order val="3"/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55－68昨年度と比較'!$G$3:$G$30</c:f>
              <c:numCache>
                <c:formatCode>0_ ;[Red]\-0\ </c:formatCode>
                <c:ptCount val="28"/>
                <c:pt idx="0">
                  <c:v>4</c:v>
                </c:pt>
                <c:pt idx="1">
                  <c:v>11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18</c:v>
                </c:pt>
                <c:pt idx="14">
                  <c:v>8</c:v>
                </c:pt>
                <c:pt idx="15">
                  <c:v>12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17</c:v>
                </c:pt>
                <c:pt idx="25">
                  <c:v>16</c:v>
                </c:pt>
                <c:pt idx="26">
                  <c:v>87</c:v>
                </c:pt>
                <c:pt idx="27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A-4737-8845-6A847F103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561536"/>
        <c:axId val="132448640"/>
      </c:barChart>
      <c:catAx>
        <c:axId val="132561536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132448640"/>
        <c:crosses val="autoZero"/>
        <c:auto val="1"/>
        <c:lblAlgn val="ctr"/>
        <c:lblOffset val="100"/>
        <c:noMultiLvlLbl val="0"/>
      </c:catAx>
      <c:valAx>
        <c:axId val="132448640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1325615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7332995362151646E-4"/>
          <c:y val="6.1330539392486089E-3"/>
          <c:w val="0.93725100411251971"/>
          <c:h val="2.7713280563946126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229144942304667E-4"/>
          <c:y val="3.0316496115864603E-3"/>
          <c:w val="0.86583872638917836"/>
          <c:h val="0.98207574389281138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55－68昨年度と比較'!$G$32:$G$49</c:f>
              <c:numCache>
                <c:formatCode>0_ ;[Red]\-0\ </c:formatCode>
                <c:ptCount val="18"/>
                <c:pt idx="0">
                  <c:v>47</c:v>
                </c:pt>
                <c:pt idx="1">
                  <c:v>44</c:v>
                </c:pt>
                <c:pt idx="2">
                  <c:v>163</c:v>
                </c:pt>
                <c:pt idx="3">
                  <c:v>142</c:v>
                </c:pt>
                <c:pt idx="4">
                  <c:v>82</c:v>
                </c:pt>
                <c:pt idx="5">
                  <c:v>82</c:v>
                </c:pt>
                <c:pt idx="6">
                  <c:v>31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13</c:v>
                </c:pt>
                <c:pt idx="11">
                  <c:v>23</c:v>
                </c:pt>
                <c:pt idx="12">
                  <c:v>7</c:v>
                </c:pt>
                <c:pt idx="13">
                  <c:v>14</c:v>
                </c:pt>
                <c:pt idx="14">
                  <c:v>165</c:v>
                </c:pt>
                <c:pt idx="15">
                  <c:v>171</c:v>
                </c:pt>
                <c:pt idx="16">
                  <c:v>7</c:v>
                </c:pt>
                <c:pt idx="1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D-466A-9C89-6E057AB4702E}"/>
            </c:ext>
          </c:extLst>
        </c:ser>
        <c:ser>
          <c:idx val="1"/>
          <c:order val="1"/>
          <c:spPr>
            <a:pattFill prst="dkUpDiag">
              <a:fgClr>
                <a:sysClr val="window" lastClr="FFFFFF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'グラフ 裏　55－68昨年度と比較'!$H$32:$H$49</c:f>
              <c:numCache>
                <c:formatCode>0_ ;[Red]\-0\ </c:formatCode>
                <c:ptCount val="18"/>
                <c:pt idx="0">
                  <c:v>133</c:v>
                </c:pt>
                <c:pt idx="1">
                  <c:v>136</c:v>
                </c:pt>
                <c:pt idx="2">
                  <c:v>17</c:v>
                </c:pt>
                <c:pt idx="3">
                  <c:v>38</c:v>
                </c:pt>
                <c:pt idx="4">
                  <c:v>98</c:v>
                </c:pt>
                <c:pt idx="5">
                  <c:v>98</c:v>
                </c:pt>
                <c:pt idx="6">
                  <c:v>149</c:v>
                </c:pt>
                <c:pt idx="7">
                  <c:v>155</c:v>
                </c:pt>
                <c:pt idx="8">
                  <c:v>155</c:v>
                </c:pt>
                <c:pt idx="9">
                  <c:v>153</c:v>
                </c:pt>
                <c:pt idx="10">
                  <c:v>167</c:v>
                </c:pt>
                <c:pt idx="11">
                  <c:v>157</c:v>
                </c:pt>
                <c:pt idx="12">
                  <c:v>173</c:v>
                </c:pt>
                <c:pt idx="13">
                  <c:v>166</c:v>
                </c:pt>
                <c:pt idx="14">
                  <c:v>15</c:v>
                </c:pt>
                <c:pt idx="15">
                  <c:v>9</c:v>
                </c:pt>
                <c:pt idx="16">
                  <c:v>173</c:v>
                </c:pt>
                <c:pt idx="1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D-466A-9C89-6E057AB4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484096"/>
        <c:axId val="132489984"/>
      </c:barChart>
      <c:catAx>
        <c:axId val="132484096"/>
        <c:scaling>
          <c:orientation val="maxMin"/>
        </c:scaling>
        <c:delete val="1"/>
        <c:axPos val="l"/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crossAx val="132489984"/>
        <c:crosses val="autoZero"/>
        <c:auto val="1"/>
        <c:lblAlgn val="ctr"/>
        <c:lblOffset val="100"/>
        <c:noMultiLvlLbl val="0"/>
      </c:catAx>
      <c:valAx>
        <c:axId val="132489984"/>
        <c:scaling>
          <c:orientation val="minMax"/>
        </c:scaling>
        <c:delete val="1"/>
        <c:axPos val="t"/>
        <c:minorGridlines>
          <c:spPr>
            <a:ln>
              <a:noFill/>
            </a:ln>
          </c:spPr>
        </c:minorGridlines>
        <c:numFmt formatCode="0%" sourceLinked="1"/>
        <c:majorTickMark val="out"/>
        <c:minorTickMark val="none"/>
        <c:tickLblPos val="nextTo"/>
        <c:crossAx val="1324840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131989</xdr:colOff>
      <xdr:row>1</xdr:row>
      <xdr:rowOff>99333</xdr:rowOff>
    </xdr:from>
    <xdr:to>
      <xdr:col>29</xdr:col>
      <xdr:colOff>245473</xdr:colOff>
      <xdr:row>91</xdr:row>
      <xdr:rowOff>157844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321129</xdr:colOff>
      <xdr:row>0</xdr:row>
      <xdr:rowOff>363310</xdr:rowOff>
    </xdr:from>
    <xdr:to>
      <xdr:col>17</xdr:col>
      <xdr:colOff>627833</xdr:colOff>
      <xdr:row>18</xdr:row>
      <xdr:rowOff>87086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349704</xdr:colOff>
      <xdr:row>0</xdr:row>
      <xdr:rowOff>268058</xdr:rowOff>
    </xdr:from>
    <xdr:to>
      <xdr:col>18</xdr:col>
      <xdr:colOff>678181</xdr:colOff>
      <xdr:row>44</xdr:row>
      <xdr:rowOff>76200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191860</xdr:colOff>
      <xdr:row>1</xdr:row>
      <xdr:rowOff>24494</xdr:rowOff>
    </xdr:from>
    <xdr:to>
      <xdr:col>17</xdr:col>
      <xdr:colOff>363310</xdr:colOff>
      <xdr:row>30</xdr:row>
      <xdr:rowOff>47625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110218</xdr:colOff>
      <xdr:row>30</xdr:row>
      <xdr:rowOff>280307</xdr:rowOff>
    </xdr:from>
    <xdr:to>
      <xdr:col>17</xdr:col>
      <xdr:colOff>9524</xdr:colOff>
      <xdr:row>50</xdr:row>
      <xdr:rowOff>6804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70-asp1\Desktop\H30&#24180;&#24230;&#12288;&#23398;&#26657;&#35413;&#20385;&#38306;&#20418;\H30%20&#12288;&#23398;&#26657;&#35413;&#20385;&#20874;&#23376;\&#29983;&#24466;&#12450;&#12531;&#12465;&#12540;&#12488;&#12539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横変換"/>
      <sheetName val="グラフ 表　1－43"/>
      <sheetName val="グラフ 表　1－43 昨年度と比較"/>
      <sheetName val="グラフ 裏　44－51"/>
      <sheetName val="グラフ 裏　44－51 昨年度と比較"/>
      <sheetName val="グラフ 裏　52－54"/>
      <sheetName val="グラフ 裏　52－54昨年度と比較"/>
      <sheetName val="グラフ 裏　55－68"/>
      <sheetName val="グラフ 裏　55－68昨年度と比較"/>
    </sheetNames>
    <sheetDataSet>
      <sheetData sheetId="0"/>
      <sheetData sheetId="1">
        <row r="2">
          <cell r="B2" t="str">
            <v>全体</v>
          </cell>
        </row>
        <row r="47">
          <cell r="B47">
            <v>49</v>
          </cell>
          <cell r="C47">
            <v>96</v>
          </cell>
          <cell r="D47">
            <v>178</v>
          </cell>
          <cell r="E47">
            <v>126</v>
          </cell>
          <cell r="F47">
            <v>87</v>
          </cell>
          <cell r="J47">
            <v>4</v>
          </cell>
          <cell r="K47">
            <v>540</v>
          </cell>
        </row>
        <row r="48">
          <cell r="B48">
            <v>151</v>
          </cell>
          <cell r="C48">
            <v>186</v>
          </cell>
          <cell r="D48">
            <v>111</v>
          </cell>
          <cell r="E48">
            <v>33</v>
          </cell>
          <cell r="F48">
            <v>52</v>
          </cell>
          <cell r="J48">
            <v>7</v>
          </cell>
          <cell r="K48">
            <v>540</v>
          </cell>
        </row>
        <row r="49">
          <cell r="B49">
            <v>97</v>
          </cell>
          <cell r="C49">
            <v>187</v>
          </cell>
          <cell r="D49">
            <v>159</v>
          </cell>
          <cell r="E49">
            <v>71</v>
          </cell>
          <cell r="F49">
            <v>19</v>
          </cell>
          <cell r="J49">
            <v>7</v>
          </cell>
          <cell r="K49">
            <v>540</v>
          </cell>
        </row>
        <row r="50">
          <cell r="B50">
            <v>420</v>
          </cell>
          <cell r="C50">
            <v>67</v>
          </cell>
          <cell r="D50">
            <v>32</v>
          </cell>
          <cell r="E50">
            <v>20</v>
          </cell>
          <cell r="J50">
            <v>1</v>
          </cell>
          <cell r="K50">
            <v>540</v>
          </cell>
        </row>
        <row r="51">
          <cell r="B51">
            <v>300</v>
          </cell>
          <cell r="C51">
            <v>143</v>
          </cell>
          <cell r="D51">
            <v>59</v>
          </cell>
          <cell r="E51">
            <v>37</v>
          </cell>
          <cell r="J51">
            <v>1</v>
          </cell>
          <cell r="K51">
            <v>540</v>
          </cell>
        </row>
        <row r="52">
          <cell r="B52">
            <v>304</v>
          </cell>
          <cell r="C52">
            <v>151</v>
          </cell>
          <cell r="D52">
            <v>33</v>
          </cell>
          <cell r="E52">
            <v>51</v>
          </cell>
          <cell r="J52">
            <v>1</v>
          </cell>
          <cell r="K52">
            <v>540</v>
          </cell>
        </row>
        <row r="53">
          <cell r="B53">
            <v>132</v>
          </cell>
          <cell r="C53">
            <v>183</v>
          </cell>
          <cell r="D53">
            <v>117</v>
          </cell>
          <cell r="E53">
            <v>107</v>
          </cell>
          <cell r="J53">
            <v>1</v>
          </cell>
          <cell r="K53">
            <v>540</v>
          </cell>
        </row>
        <row r="54">
          <cell r="B54">
            <v>359</v>
          </cell>
          <cell r="C54">
            <v>127</v>
          </cell>
          <cell r="D54">
            <v>11</v>
          </cell>
          <cell r="E54">
            <v>42</v>
          </cell>
          <cell r="J54">
            <v>1</v>
          </cell>
          <cell r="K54">
            <v>540</v>
          </cell>
        </row>
        <row r="55">
          <cell r="B55">
            <v>128</v>
          </cell>
          <cell r="C55">
            <v>412</v>
          </cell>
        </row>
        <row r="56">
          <cell r="B56">
            <v>208</v>
          </cell>
          <cell r="C56">
            <v>332</v>
          </cell>
        </row>
        <row r="57">
          <cell r="B57">
            <v>220</v>
          </cell>
          <cell r="C57">
            <v>320</v>
          </cell>
        </row>
        <row r="58">
          <cell r="B58">
            <v>191</v>
          </cell>
          <cell r="C58">
            <v>349</v>
          </cell>
        </row>
        <row r="59">
          <cell r="B59">
            <v>125</v>
          </cell>
          <cell r="C59">
            <v>415</v>
          </cell>
        </row>
        <row r="60">
          <cell r="B60">
            <v>196</v>
          </cell>
          <cell r="C60">
            <v>344</v>
          </cell>
        </row>
        <row r="61">
          <cell r="B61">
            <v>271</v>
          </cell>
          <cell r="C61">
            <v>269</v>
          </cell>
        </row>
        <row r="62">
          <cell r="B62">
            <v>269</v>
          </cell>
          <cell r="C62">
            <v>271</v>
          </cell>
        </row>
        <row r="63">
          <cell r="B63">
            <v>247</v>
          </cell>
          <cell r="C63">
            <v>293</v>
          </cell>
        </row>
        <row r="64">
          <cell r="B64">
            <v>28</v>
          </cell>
          <cell r="C64">
            <v>512</v>
          </cell>
        </row>
        <row r="65">
          <cell r="B65">
            <v>222</v>
          </cell>
          <cell r="C65">
            <v>318</v>
          </cell>
        </row>
        <row r="66">
          <cell r="B66">
            <v>432</v>
          </cell>
          <cell r="C66">
            <v>108</v>
          </cell>
        </row>
        <row r="67">
          <cell r="B67">
            <v>166</v>
          </cell>
          <cell r="C67">
            <v>374</v>
          </cell>
        </row>
        <row r="68">
          <cell r="B68">
            <v>252</v>
          </cell>
          <cell r="C68">
            <v>288</v>
          </cell>
        </row>
        <row r="69">
          <cell r="B69">
            <v>24</v>
          </cell>
          <cell r="C69">
            <v>516</v>
          </cell>
        </row>
        <row r="70">
          <cell r="B70">
            <v>435</v>
          </cell>
          <cell r="C70">
            <v>105</v>
          </cell>
        </row>
        <row r="71">
          <cell r="B71">
            <v>28</v>
          </cell>
          <cell r="C71">
            <v>512</v>
          </cell>
        </row>
        <row r="72">
          <cell r="B72">
            <v>321</v>
          </cell>
          <cell r="C72">
            <v>219</v>
          </cell>
        </row>
        <row r="73">
          <cell r="B73">
            <v>61</v>
          </cell>
          <cell r="C73">
            <v>479</v>
          </cell>
        </row>
        <row r="74">
          <cell r="B74">
            <v>29</v>
          </cell>
        </row>
        <row r="75">
          <cell r="B75">
            <v>159</v>
          </cell>
          <cell r="C75">
            <v>298</v>
          </cell>
          <cell r="D75">
            <v>78</v>
          </cell>
          <cell r="E75">
            <v>4</v>
          </cell>
          <cell r="J75">
            <v>1</v>
          </cell>
          <cell r="K75">
            <v>540</v>
          </cell>
        </row>
        <row r="76">
          <cell r="B76">
            <v>269</v>
          </cell>
          <cell r="C76">
            <v>235</v>
          </cell>
          <cell r="D76">
            <v>32</v>
          </cell>
          <cell r="E76">
            <v>3</v>
          </cell>
          <cell r="J76">
            <v>1</v>
          </cell>
          <cell r="K76">
            <v>540</v>
          </cell>
        </row>
        <row r="77">
          <cell r="B77">
            <v>196</v>
          </cell>
          <cell r="C77">
            <v>253</v>
          </cell>
          <cell r="D77">
            <v>82</v>
          </cell>
          <cell r="E77">
            <v>8</v>
          </cell>
          <cell r="J77">
            <v>1</v>
          </cell>
          <cell r="K77">
            <v>540</v>
          </cell>
        </row>
        <row r="78">
          <cell r="B78">
            <v>289</v>
          </cell>
          <cell r="C78">
            <v>174</v>
          </cell>
          <cell r="D78">
            <v>58</v>
          </cell>
          <cell r="E78">
            <v>18</v>
          </cell>
          <cell r="J78">
            <v>1</v>
          </cell>
          <cell r="K78">
            <v>540</v>
          </cell>
        </row>
        <row r="79">
          <cell r="B79">
            <v>272</v>
          </cell>
          <cell r="C79">
            <v>205</v>
          </cell>
          <cell r="D79">
            <v>53</v>
          </cell>
          <cell r="E79">
            <v>9</v>
          </cell>
          <cell r="J79">
            <v>1</v>
          </cell>
          <cell r="K79">
            <v>540</v>
          </cell>
        </row>
        <row r="80">
          <cell r="B80">
            <v>322</v>
          </cell>
          <cell r="C80">
            <v>181</v>
          </cell>
          <cell r="D80">
            <v>27</v>
          </cell>
          <cell r="E80">
            <v>8</v>
          </cell>
          <cell r="J80">
            <v>2</v>
          </cell>
          <cell r="K80">
            <v>540</v>
          </cell>
        </row>
        <row r="81">
          <cell r="B81">
            <v>322</v>
          </cell>
          <cell r="C81">
            <v>171</v>
          </cell>
          <cell r="D81">
            <v>34</v>
          </cell>
          <cell r="E81">
            <v>10</v>
          </cell>
          <cell r="J81">
            <v>3</v>
          </cell>
          <cell r="K81">
            <v>540</v>
          </cell>
        </row>
        <row r="82">
          <cell r="B82">
            <v>195</v>
          </cell>
          <cell r="C82">
            <v>273</v>
          </cell>
          <cell r="D82">
            <v>62</v>
          </cell>
          <cell r="E82">
            <v>8</v>
          </cell>
          <cell r="J82">
            <v>2</v>
          </cell>
          <cell r="K82">
            <v>540</v>
          </cell>
        </row>
        <row r="83">
          <cell r="B83">
            <v>291</v>
          </cell>
          <cell r="C83">
            <v>221</v>
          </cell>
          <cell r="D83">
            <v>24</v>
          </cell>
          <cell r="E83">
            <v>2</v>
          </cell>
          <cell r="J83">
            <v>2</v>
          </cell>
          <cell r="K83">
            <v>540</v>
          </cell>
        </row>
        <row r="84">
          <cell r="B84">
            <v>298</v>
          </cell>
          <cell r="C84">
            <v>205</v>
          </cell>
          <cell r="D84">
            <v>27</v>
          </cell>
          <cell r="E84">
            <v>8</v>
          </cell>
          <cell r="J84">
            <v>2</v>
          </cell>
          <cell r="K84">
            <v>540</v>
          </cell>
        </row>
        <row r="85">
          <cell r="B85">
            <v>307</v>
          </cell>
          <cell r="C85">
            <v>205</v>
          </cell>
          <cell r="D85">
            <v>21</v>
          </cell>
          <cell r="E85">
            <v>5</v>
          </cell>
          <cell r="J85">
            <v>2</v>
          </cell>
          <cell r="K85">
            <v>540</v>
          </cell>
        </row>
        <row r="86">
          <cell r="B86">
            <v>392</v>
          </cell>
          <cell r="C86">
            <v>133</v>
          </cell>
          <cell r="D86">
            <v>7</v>
          </cell>
          <cell r="E86">
            <v>6</v>
          </cell>
          <cell r="J86">
            <v>2</v>
          </cell>
          <cell r="K86">
            <v>540</v>
          </cell>
        </row>
        <row r="87">
          <cell r="B87">
            <v>262</v>
          </cell>
          <cell r="C87">
            <v>221</v>
          </cell>
          <cell r="D87">
            <v>37</v>
          </cell>
          <cell r="E87">
            <v>17</v>
          </cell>
          <cell r="J87">
            <v>3</v>
          </cell>
          <cell r="K87">
            <v>540</v>
          </cell>
        </row>
        <row r="88">
          <cell r="B88">
            <v>101</v>
          </cell>
          <cell r="C88">
            <v>184</v>
          </cell>
          <cell r="D88">
            <v>164</v>
          </cell>
          <cell r="E88">
            <v>87</v>
          </cell>
          <cell r="J88">
            <v>4</v>
          </cell>
          <cell r="K88">
            <v>540</v>
          </cell>
        </row>
        <row r="89">
          <cell r="B89">
            <v>47</v>
          </cell>
          <cell r="C89">
            <v>163</v>
          </cell>
          <cell r="D89">
            <v>82</v>
          </cell>
          <cell r="E89">
            <v>31</v>
          </cell>
          <cell r="F89">
            <v>25</v>
          </cell>
          <cell r="G89">
            <v>13</v>
          </cell>
          <cell r="H89">
            <v>7</v>
          </cell>
          <cell r="I89">
            <v>165</v>
          </cell>
          <cell r="J89">
            <v>7</v>
          </cell>
        </row>
      </sheetData>
      <sheetData sheetId="2">
        <row r="4">
          <cell r="O4">
            <v>49</v>
          </cell>
        </row>
        <row r="137">
          <cell r="B137">
            <v>28</v>
          </cell>
          <cell r="C137">
            <v>105</v>
          </cell>
          <cell r="D137">
            <v>186</v>
          </cell>
          <cell r="E137">
            <v>110</v>
          </cell>
          <cell r="F137">
            <v>100</v>
          </cell>
          <cell r="J137">
            <v>9</v>
          </cell>
          <cell r="K137">
            <v>538</v>
          </cell>
        </row>
        <row r="138">
          <cell r="B138">
            <v>159</v>
          </cell>
          <cell r="C138">
            <v>178</v>
          </cell>
          <cell r="D138">
            <v>99</v>
          </cell>
          <cell r="E138">
            <v>32</v>
          </cell>
          <cell r="F138">
            <v>58</v>
          </cell>
          <cell r="J138">
            <v>12</v>
          </cell>
          <cell r="K138">
            <v>538</v>
          </cell>
        </row>
        <row r="139">
          <cell r="B139">
            <v>78</v>
          </cell>
          <cell r="C139">
            <v>179</v>
          </cell>
          <cell r="D139">
            <v>157</v>
          </cell>
          <cell r="E139">
            <v>88</v>
          </cell>
          <cell r="F139">
            <v>27</v>
          </cell>
          <cell r="J139">
            <v>9</v>
          </cell>
          <cell r="K139">
            <v>538</v>
          </cell>
        </row>
        <row r="140">
          <cell r="B140">
            <v>405</v>
          </cell>
          <cell r="C140">
            <v>79</v>
          </cell>
          <cell r="D140">
            <v>35</v>
          </cell>
          <cell r="E140">
            <v>12</v>
          </cell>
          <cell r="J140">
            <v>7</v>
          </cell>
          <cell r="K140">
            <v>538</v>
          </cell>
        </row>
        <row r="141">
          <cell r="B141">
            <v>282</v>
          </cell>
          <cell r="C141">
            <v>165</v>
          </cell>
          <cell r="D141">
            <v>66</v>
          </cell>
          <cell r="E141">
            <v>18</v>
          </cell>
          <cell r="J141">
            <v>7</v>
          </cell>
          <cell r="K141">
            <v>538</v>
          </cell>
        </row>
        <row r="142">
          <cell r="B142">
            <v>244</v>
          </cell>
          <cell r="C142">
            <v>158</v>
          </cell>
          <cell r="D142">
            <v>49</v>
          </cell>
          <cell r="E142">
            <v>79</v>
          </cell>
          <cell r="J142">
            <v>8</v>
          </cell>
          <cell r="K142">
            <v>538</v>
          </cell>
        </row>
        <row r="143">
          <cell r="B143">
            <v>170</v>
          </cell>
          <cell r="C143">
            <v>164</v>
          </cell>
          <cell r="D143">
            <v>94</v>
          </cell>
          <cell r="E143">
            <v>100</v>
          </cell>
          <cell r="J143">
            <v>10</v>
          </cell>
          <cell r="K143">
            <v>538</v>
          </cell>
        </row>
        <row r="144">
          <cell r="B144">
            <v>319</v>
          </cell>
          <cell r="C144">
            <v>134</v>
          </cell>
          <cell r="D144">
            <v>14</v>
          </cell>
          <cell r="E144">
            <v>62</v>
          </cell>
          <cell r="J144">
            <v>9</v>
          </cell>
          <cell r="K144">
            <v>538</v>
          </cell>
        </row>
        <row r="145">
          <cell r="B145">
            <v>137</v>
          </cell>
          <cell r="C145">
            <v>401</v>
          </cell>
        </row>
        <row r="146">
          <cell r="B146">
            <v>252</v>
          </cell>
          <cell r="C146">
            <v>286</v>
          </cell>
        </row>
        <row r="147">
          <cell r="B147">
            <v>213</v>
          </cell>
          <cell r="C147">
            <v>325</v>
          </cell>
        </row>
        <row r="148">
          <cell r="B148">
            <v>183</v>
          </cell>
          <cell r="C148">
            <v>355</v>
          </cell>
        </row>
        <row r="149">
          <cell r="B149">
            <v>140</v>
          </cell>
          <cell r="C149">
            <v>398</v>
          </cell>
        </row>
        <row r="150">
          <cell r="B150">
            <v>207</v>
          </cell>
          <cell r="C150">
            <v>331</v>
          </cell>
        </row>
        <row r="151">
          <cell r="B151">
            <v>299</v>
          </cell>
          <cell r="C151">
            <v>239</v>
          </cell>
        </row>
        <row r="152">
          <cell r="B152">
            <v>215</v>
          </cell>
          <cell r="C152">
            <v>323</v>
          </cell>
        </row>
        <row r="153">
          <cell r="B153">
            <v>122</v>
          </cell>
          <cell r="C153">
            <v>416</v>
          </cell>
        </row>
        <row r="154">
          <cell r="B154">
            <v>30</v>
          </cell>
          <cell r="C154">
            <v>508</v>
          </cell>
        </row>
        <row r="155">
          <cell r="B155">
            <v>144</v>
          </cell>
          <cell r="C155">
            <v>394</v>
          </cell>
        </row>
        <row r="156">
          <cell r="B156">
            <v>356</v>
          </cell>
          <cell r="C156">
            <v>182</v>
          </cell>
        </row>
        <row r="157">
          <cell r="B157">
            <v>130</v>
          </cell>
          <cell r="C157">
            <v>408</v>
          </cell>
        </row>
        <row r="158">
          <cell r="B158">
            <v>215</v>
          </cell>
          <cell r="C158">
            <v>323</v>
          </cell>
        </row>
        <row r="159">
          <cell r="B159">
            <v>37</v>
          </cell>
          <cell r="C159">
            <v>501</v>
          </cell>
        </row>
        <row r="160">
          <cell r="B160">
            <v>423</v>
          </cell>
          <cell r="C160">
            <v>115</v>
          </cell>
        </row>
        <row r="161">
          <cell r="B161">
            <v>38</v>
          </cell>
          <cell r="C161">
            <v>500</v>
          </cell>
        </row>
        <row r="162">
          <cell r="B162">
            <v>268</v>
          </cell>
          <cell r="C162">
            <v>270</v>
          </cell>
        </row>
        <row r="163">
          <cell r="B163">
            <v>57</v>
          </cell>
          <cell r="C163">
            <v>481</v>
          </cell>
        </row>
        <row r="164">
          <cell r="B164">
            <v>24</v>
          </cell>
          <cell r="C164">
            <v>514</v>
          </cell>
        </row>
        <row r="165">
          <cell r="B165">
            <v>101</v>
          </cell>
          <cell r="C165">
            <v>329</v>
          </cell>
          <cell r="D165">
            <v>90</v>
          </cell>
          <cell r="E165">
            <v>11</v>
          </cell>
          <cell r="J165">
            <v>7</v>
          </cell>
          <cell r="K165">
            <v>538</v>
          </cell>
        </row>
        <row r="166">
          <cell r="B166">
            <v>252</v>
          </cell>
          <cell r="C166">
            <v>227</v>
          </cell>
          <cell r="D166">
            <v>45</v>
          </cell>
          <cell r="E166">
            <v>7</v>
          </cell>
          <cell r="J166">
            <v>7</v>
          </cell>
          <cell r="K166">
            <v>538</v>
          </cell>
        </row>
        <row r="167">
          <cell r="B167">
            <v>151</v>
          </cell>
          <cell r="C167">
            <v>274</v>
          </cell>
          <cell r="D167">
            <v>90</v>
          </cell>
          <cell r="E167">
            <v>14</v>
          </cell>
          <cell r="J167">
            <v>9</v>
          </cell>
          <cell r="K167">
            <v>538</v>
          </cell>
        </row>
        <row r="168">
          <cell r="B168">
            <v>262</v>
          </cell>
          <cell r="C168">
            <v>178</v>
          </cell>
          <cell r="D168">
            <v>68</v>
          </cell>
          <cell r="E168">
            <v>21</v>
          </cell>
          <cell r="J168">
            <v>9</v>
          </cell>
          <cell r="K168">
            <v>538</v>
          </cell>
        </row>
        <row r="169">
          <cell r="B169">
            <v>261</v>
          </cell>
          <cell r="C169">
            <v>193</v>
          </cell>
          <cell r="D169">
            <v>65</v>
          </cell>
          <cell r="E169">
            <v>11</v>
          </cell>
          <cell r="J169">
            <v>8</v>
          </cell>
          <cell r="K169">
            <v>538</v>
          </cell>
        </row>
        <row r="170">
          <cell r="B170">
            <v>269</v>
          </cell>
          <cell r="C170">
            <v>214</v>
          </cell>
          <cell r="D170">
            <v>41</v>
          </cell>
          <cell r="E170">
            <v>7</v>
          </cell>
          <cell r="J170">
            <v>7</v>
          </cell>
          <cell r="K170">
            <v>538</v>
          </cell>
        </row>
        <row r="171">
          <cell r="B171">
            <v>288</v>
          </cell>
          <cell r="C171">
            <v>180</v>
          </cell>
          <cell r="D171">
            <v>45</v>
          </cell>
          <cell r="E171">
            <v>18</v>
          </cell>
          <cell r="J171">
            <v>7</v>
          </cell>
          <cell r="K171">
            <v>538</v>
          </cell>
        </row>
        <row r="172">
          <cell r="B172">
            <v>136</v>
          </cell>
          <cell r="C172">
            <v>291</v>
          </cell>
          <cell r="D172">
            <v>91</v>
          </cell>
          <cell r="E172">
            <v>12</v>
          </cell>
          <cell r="J172">
            <v>8</v>
          </cell>
          <cell r="K172">
            <v>538</v>
          </cell>
        </row>
        <row r="173">
          <cell r="B173">
            <v>251</v>
          </cell>
          <cell r="C173">
            <v>239</v>
          </cell>
          <cell r="D173">
            <v>37</v>
          </cell>
          <cell r="E173">
            <v>4</v>
          </cell>
          <cell r="J173">
            <v>7</v>
          </cell>
          <cell r="K173">
            <v>538</v>
          </cell>
        </row>
        <row r="174">
          <cell r="B174">
            <v>254</v>
          </cell>
          <cell r="C174">
            <v>225</v>
          </cell>
          <cell r="D174">
            <v>48</v>
          </cell>
          <cell r="E174">
            <v>4</v>
          </cell>
          <cell r="J174">
            <v>7</v>
          </cell>
          <cell r="K174">
            <v>538</v>
          </cell>
        </row>
        <row r="175">
          <cell r="B175">
            <v>279</v>
          </cell>
          <cell r="C175">
            <v>215</v>
          </cell>
          <cell r="D175">
            <v>35</v>
          </cell>
          <cell r="E175">
            <v>2</v>
          </cell>
          <cell r="J175">
            <v>7</v>
          </cell>
          <cell r="K175">
            <v>538</v>
          </cell>
        </row>
        <row r="176">
          <cell r="B176">
            <v>374</v>
          </cell>
          <cell r="C176">
            <v>138</v>
          </cell>
          <cell r="D176">
            <v>18</v>
          </cell>
          <cell r="E176">
            <v>1</v>
          </cell>
          <cell r="J176">
            <v>7</v>
          </cell>
          <cell r="K176">
            <v>538</v>
          </cell>
        </row>
        <row r="177">
          <cell r="B177">
            <v>234</v>
          </cell>
          <cell r="C177">
            <v>222</v>
          </cell>
          <cell r="D177">
            <v>59</v>
          </cell>
          <cell r="E177">
            <v>16</v>
          </cell>
          <cell r="J177">
            <v>7</v>
          </cell>
          <cell r="K177">
            <v>538</v>
          </cell>
        </row>
        <row r="178">
          <cell r="B178">
            <v>105</v>
          </cell>
          <cell r="C178">
            <v>185</v>
          </cell>
          <cell r="D178">
            <v>158</v>
          </cell>
          <cell r="E178">
            <v>81</v>
          </cell>
          <cell r="J178">
            <v>9</v>
          </cell>
          <cell r="K178">
            <v>538</v>
          </cell>
        </row>
        <row r="179">
          <cell r="B179">
            <v>44</v>
          </cell>
          <cell r="C179">
            <v>142</v>
          </cell>
          <cell r="D179">
            <v>82</v>
          </cell>
          <cell r="E179">
            <v>25</v>
          </cell>
          <cell r="F179">
            <v>27</v>
          </cell>
          <cell r="G179">
            <v>23</v>
          </cell>
          <cell r="H179">
            <v>14</v>
          </cell>
          <cell r="I179">
            <v>171</v>
          </cell>
          <cell r="J179">
            <v>10</v>
          </cell>
        </row>
      </sheetData>
      <sheetData sheetId="3"/>
      <sheetData sheetId="4">
        <row r="3">
          <cell r="E3">
            <v>49</v>
          </cell>
        </row>
      </sheetData>
      <sheetData sheetId="5"/>
      <sheetData sheetId="6">
        <row r="3">
          <cell r="E3">
            <v>128</v>
          </cell>
          <cell r="F3">
            <v>412</v>
          </cell>
        </row>
        <row r="4">
          <cell r="F4">
            <v>401</v>
          </cell>
        </row>
        <row r="5">
          <cell r="F5">
            <v>332</v>
          </cell>
        </row>
        <row r="6">
          <cell r="F6">
            <v>286</v>
          </cell>
        </row>
        <row r="7">
          <cell r="F7">
            <v>320</v>
          </cell>
        </row>
        <row r="8">
          <cell r="F8">
            <v>325</v>
          </cell>
        </row>
        <row r="9">
          <cell r="F9">
            <v>349</v>
          </cell>
        </row>
        <row r="10">
          <cell r="F10">
            <v>355</v>
          </cell>
        </row>
        <row r="11">
          <cell r="F11">
            <v>415</v>
          </cell>
        </row>
        <row r="12">
          <cell r="F12">
            <v>398</v>
          </cell>
        </row>
        <row r="13">
          <cell r="F13">
            <v>344</v>
          </cell>
        </row>
        <row r="14">
          <cell r="F14">
            <v>331</v>
          </cell>
        </row>
        <row r="15">
          <cell r="F15">
            <v>269</v>
          </cell>
        </row>
        <row r="16">
          <cell r="F16">
            <v>239</v>
          </cell>
        </row>
        <row r="17">
          <cell r="F17">
            <v>271</v>
          </cell>
        </row>
        <row r="18">
          <cell r="F18">
            <v>323</v>
          </cell>
        </row>
        <row r="19">
          <cell r="F19">
            <v>293</v>
          </cell>
        </row>
        <row r="20">
          <cell r="F20">
            <v>416</v>
          </cell>
        </row>
        <row r="21">
          <cell r="F21">
            <v>512</v>
          </cell>
        </row>
        <row r="22">
          <cell r="F22">
            <v>508</v>
          </cell>
        </row>
        <row r="23">
          <cell r="F23">
            <v>318</v>
          </cell>
        </row>
        <row r="24">
          <cell r="F24">
            <v>394</v>
          </cell>
        </row>
        <row r="25">
          <cell r="F25">
            <v>108</v>
          </cell>
        </row>
        <row r="26">
          <cell r="F26">
            <v>182</v>
          </cell>
        </row>
        <row r="27">
          <cell r="F27">
            <v>374</v>
          </cell>
        </row>
        <row r="28">
          <cell r="F28">
            <v>408</v>
          </cell>
        </row>
        <row r="29">
          <cell r="F29">
            <v>288</v>
          </cell>
        </row>
        <row r="30">
          <cell r="F30">
            <v>323</v>
          </cell>
        </row>
        <row r="31">
          <cell r="F31">
            <v>516</v>
          </cell>
        </row>
        <row r="32">
          <cell r="F32">
            <v>501</v>
          </cell>
        </row>
        <row r="33">
          <cell r="F33">
            <v>105</v>
          </cell>
        </row>
        <row r="34">
          <cell r="F34">
            <v>115</v>
          </cell>
        </row>
        <row r="35">
          <cell r="F35">
            <v>512</v>
          </cell>
        </row>
        <row r="36">
          <cell r="F36">
            <v>500</v>
          </cell>
        </row>
        <row r="37">
          <cell r="F37">
            <v>219</v>
          </cell>
        </row>
        <row r="38">
          <cell r="F38">
            <v>270</v>
          </cell>
        </row>
        <row r="39">
          <cell r="F39">
            <v>479</v>
          </cell>
        </row>
        <row r="40">
          <cell r="F40">
            <v>481</v>
          </cell>
        </row>
        <row r="41">
          <cell r="F41">
            <v>511</v>
          </cell>
        </row>
        <row r="42">
          <cell r="F42">
            <v>514</v>
          </cell>
        </row>
      </sheetData>
      <sheetData sheetId="7"/>
      <sheetData sheetId="8">
        <row r="3">
          <cell r="D3">
            <v>159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79"/>
  <sheetViews>
    <sheetView view="pageBreakPreview" zoomScale="60" zoomScaleNormal="100" workbookViewId="0">
      <selection activeCell="J165" sqref="J165:K165"/>
    </sheetView>
  </sheetViews>
  <sheetFormatPr defaultRowHeight="18.75" x14ac:dyDescent="0.4"/>
  <cols>
    <col min="1" max="1" width="4.125" customWidth="1"/>
    <col min="2" max="2" width="5.375" customWidth="1"/>
    <col min="3" max="3" width="6.5" customWidth="1"/>
    <col min="4" max="10" width="4" customWidth="1"/>
    <col min="11" max="11" width="7.5" customWidth="1"/>
    <col min="12" max="12" width="4.5" customWidth="1"/>
    <col min="13" max="13" width="4.125" customWidth="1"/>
    <col min="14" max="14" width="42.375" customWidth="1"/>
    <col min="15" max="19" width="4.125" customWidth="1"/>
    <col min="20" max="20" width="5.25" customWidth="1"/>
    <col min="21" max="27" width="9.625" customWidth="1"/>
    <col min="28" max="28" width="10" customWidth="1"/>
    <col min="29" max="29" width="9.625" customWidth="1"/>
    <col min="30" max="30" width="4.375" customWidth="1"/>
  </cols>
  <sheetData>
    <row r="1" spans="1:23" ht="53.25" customHeight="1" thickBot="1" x14ac:dyDescent="0.45">
      <c r="B1" s="1" t="s">
        <v>0</v>
      </c>
      <c r="M1" s="95" t="s">
        <v>1</v>
      </c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42.75" x14ac:dyDescent="0.4">
      <c r="A2" s="2"/>
      <c r="B2" s="86" t="s">
        <v>2</v>
      </c>
      <c r="C2" s="87"/>
      <c r="D2" s="87"/>
      <c r="E2" s="87"/>
      <c r="F2" s="87"/>
      <c r="G2" s="87"/>
      <c r="H2" s="87"/>
      <c r="I2" s="87"/>
      <c r="J2" s="87"/>
      <c r="K2" s="88"/>
      <c r="L2" s="3"/>
      <c r="M2" s="2"/>
      <c r="N2" s="4" t="str">
        <f>$B$2</f>
        <v>全体</v>
      </c>
      <c r="O2" s="5"/>
      <c r="P2" s="6"/>
      <c r="Q2" s="6"/>
      <c r="R2" s="6"/>
      <c r="S2" s="6"/>
      <c r="T2" s="7"/>
    </row>
    <row r="3" spans="1:23" x14ac:dyDescent="0.4">
      <c r="A3" s="8" t="s">
        <v>3</v>
      </c>
      <c r="B3" s="9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 t="s">
        <v>4</v>
      </c>
      <c r="K3" s="11" t="s">
        <v>5</v>
      </c>
      <c r="L3" s="12"/>
      <c r="M3" s="13" t="s">
        <v>3</v>
      </c>
      <c r="N3" s="14"/>
      <c r="O3" s="15" t="s">
        <v>6</v>
      </c>
      <c r="P3" s="16" t="s">
        <v>7</v>
      </c>
      <c r="Q3" s="16" t="s">
        <v>8</v>
      </c>
      <c r="R3" s="16" t="s">
        <v>9</v>
      </c>
      <c r="S3" s="17" t="s">
        <v>4</v>
      </c>
      <c r="T3" s="18" t="s">
        <v>5</v>
      </c>
    </row>
    <row r="4" spans="1:23" ht="29.65" customHeight="1" x14ac:dyDescent="0.4">
      <c r="A4" s="19">
        <v>1</v>
      </c>
      <c r="B4" s="20">
        <v>49</v>
      </c>
      <c r="C4" s="21">
        <v>147</v>
      </c>
      <c r="D4" s="21">
        <v>202</v>
      </c>
      <c r="E4" s="21">
        <v>142</v>
      </c>
      <c r="F4" s="22"/>
      <c r="G4" s="22"/>
      <c r="H4" s="22"/>
      <c r="I4" s="22"/>
      <c r="J4" s="21">
        <v>0</v>
      </c>
      <c r="K4" s="23">
        <v>540</v>
      </c>
      <c r="L4" s="24"/>
      <c r="M4" s="84">
        <v>1</v>
      </c>
      <c r="N4" s="25" t="s">
        <v>10</v>
      </c>
      <c r="O4" s="20">
        <f t="shared" ref="O4:R4" si="0">B4</f>
        <v>49</v>
      </c>
      <c r="P4" s="21">
        <f t="shared" si="0"/>
        <v>147</v>
      </c>
      <c r="Q4" s="21">
        <f t="shared" si="0"/>
        <v>202</v>
      </c>
      <c r="R4" s="21">
        <f t="shared" si="0"/>
        <v>142</v>
      </c>
      <c r="S4" s="26">
        <f t="shared" ref="S4:T4" si="1">J4</f>
        <v>0</v>
      </c>
      <c r="T4" s="27">
        <f t="shared" si="1"/>
        <v>540</v>
      </c>
    </row>
    <row r="5" spans="1:23" ht="29.65" customHeight="1" x14ac:dyDescent="0.4">
      <c r="A5" s="19">
        <v>2</v>
      </c>
      <c r="B5" s="20">
        <v>202</v>
      </c>
      <c r="C5" s="21">
        <v>181</v>
      </c>
      <c r="D5" s="21">
        <v>104</v>
      </c>
      <c r="E5" s="21">
        <v>53</v>
      </c>
      <c r="F5" s="22"/>
      <c r="G5" s="22"/>
      <c r="H5" s="22"/>
      <c r="I5" s="22"/>
      <c r="J5" s="21">
        <v>0</v>
      </c>
      <c r="K5" s="23">
        <v>540</v>
      </c>
      <c r="L5" s="24"/>
      <c r="M5" s="94"/>
      <c r="N5" s="28" t="s">
        <v>11</v>
      </c>
      <c r="O5" s="20">
        <f>B94</f>
        <v>33</v>
      </c>
      <c r="P5" s="21">
        <f>C94</f>
        <v>140</v>
      </c>
      <c r="Q5" s="21">
        <f>D94</f>
        <v>238</v>
      </c>
      <c r="R5" s="21">
        <f>E94</f>
        <v>126</v>
      </c>
      <c r="S5" s="26">
        <f>J94</f>
        <v>1</v>
      </c>
      <c r="T5" s="27">
        <f>K94</f>
        <v>538</v>
      </c>
    </row>
    <row r="6" spans="1:23" ht="29.65" customHeight="1" x14ac:dyDescent="0.4">
      <c r="A6" s="19">
        <v>3</v>
      </c>
      <c r="B6" s="20">
        <v>158</v>
      </c>
      <c r="C6" s="21">
        <v>260</v>
      </c>
      <c r="D6" s="21">
        <v>97</v>
      </c>
      <c r="E6" s="21">
        <v>21</v>
      </c>
      <c r="F6" s="22"/>
      <c r="G6" s="22"/>
      <c r="H6" s="22"/>
      <c r="I6" s="22"/>
      <c r="J6" s="21">
        <v>4</v>
      </c>
      <c r="K6" s="23">
        <v>540</v>
      </c>
      <c r="L6" s="24"/>
      <c r="M6" s="84">
        <v>2</v>
      </c>
      <c r="N6" s="25" t="s">
        <v>12</v>
      </c>
      <c r="O6" s="20">
        <f>B5</f>
        <v>202</v>
      </c>
      <c r="P6" s="21">
        <f>C5</f>
        <v>181</v>
      </c>
      <c r="Q6" s="21">
        <f>D5</f>
        <v>104</v>
      </c>
      <c r="R6" s="21">
        <f>E5</f>
        <v>53</v>
      </c>
      <c r="S6" s="26">
        <f>J5</f>
        <v>0</v>
      </c>
      <c r="T6" s="27">
        <f>K5</f>
        <v>540</v>
      </c>
    </row>
    <row r="7" spans="1:23" ht="29.65" customHeight="1" x14ac:dyDescent="0.4">
      <c r="A7" s="19">
        <v>4</v>
      </c>
      <c r="B7" s="20">
        <v>251</v>
      </c>
      <c r="C7" s="21">
        <v>223</v>
      </c>
      <c r="D7" s="21">
        <v>48</v>
      </c>
      <c r="E7" s="21">
        <v>17</v>
      </c>
      <c r="F7" s="22"/>
      <c r="G7" s="22"/>
      <c r="H7" s="22"/>
      <c r="I7" s="22"/>
      <c r="J7" s="21">
        <v>1</v>
      </c>
      <c r="K7" s="23">
        <v>540</v>
      </c>
      <c r="L7" s="24"/>
      <c r="M7" s="94"/>
      <c r="N7" s="28" t="s">
        <v>11</v>
      </c>
      <c r="O7" s="20">
        <f>B95</f>
        <v>192</v>
      </c>
      <c r="P7" s="21">
        <f>C95</f>
        <v>176</v>
      </c>
      <c r="Q7" s="21">
        <f>D95</f>
        <v>120</v>
      </c>
      <c r="R7" s="21">
        <f>E95</f>
        <v>49</v>
      </c>
      <c r="S7" s="26">
        <f>J95</f>
        <v>1</v>
      </c>
      <c r="T7" s="27">
        <f>K95</f>
        <v>538</v>
      </c>
    </row>
    <row r="8" spans="1:23" ht="29.65" customHeight="1" x14ac:dyDescent="0.4">
      <c r="A8" s="19">
        <v>5</v>
      </c>
      <c r="B8" s="20">
        <v>297</v>
      </c>
      <c r="C8" s="21">
        <v>172</v>
      </c>
      <c r="D8" s="21">
        <v>55</v>
      </c>
      <c r="E8" s="21">
        <v>15</v>
      </c>
      <c r="F8" s="22"/>
      <c r="G8" s="22"/>
      <c r="H8" s="22"/>
      <c r="I8" s="22"/>
      <c r="J8" s="21">
        <v>1</v>
      </c>
      <c r="K8" s="23">
        <v>540</v>
      </c>
      <c r="L8" s="24"/>
      <c r="M8" s="84">
        <v>3</v>
      </c>
      <c r="N8" s="25" t="s">
        <v>13</v>
      </c>
      <c r="O8" s="20">
        <f>B6</f>
        <v>158</v>
      </c>
      <c r="P8" s="21">
        <f>C6</f>
        <v>260</v>
      </c>
      <c r="Q8" s="21">
        <f>D6</f>
        <v>97</v>
      </c>
      <c r="R8" s="21">
        <f>E6</f>
        <v>21</v>
      </c>
      <c r="S8" s="26">
        <f>J6</f>
        <v>4</v>
      </c>
      <c r="T8" s="27">
        <f>K6</f>
        <v>540</v>
      </c>
    </row>
    <row r="9" spans="1:23" ht="29.65" customHeight="1" x14ac:dyDescent="0.4">
      <c r="A9" s="19">
        <v>6</v>
      </c>
      <c r="B9" s="20">
        <v>246</v>
      </c>
      <c r="C9" s="21">
        <v>200</v>
      </c>
      <c r="D9" s="21">
        <v>73</v>
      </c>
      <c r="E9" s="21">
        <v>19</v>
      </c>
      <c r="F9" s="22"/>
      <c r="G9" s="22"/>
      <c r="H9" s="22"/>
      <c r="I9" s="22"/>
      <c r="J9" s="21">
        <v>2</v>
      </c>
      <c r="K9" s="23">
        <v>540</v>
      </c>
      <c r="L9" s="24"/>
      <c r="M9" s="94"/>
      <c r="N9" s="28" t="s">
        <v>11</v>
      </c>
      <c r="O9" s="20">
        <f>B96</f>
        <v>141</v>
      </c>
      <c r="P9" s="21">
        <f>C96</f>
        <v>266</v>
      </c>
      <c r="Q9" s="21">
        <f>D96</f>
        <v>101</v>
      </c>
      <c r="R9" s="21">
        <f>E96</f>
        <v>26</v>
      </c>
      <c r="S9" s="26">
        <f>J96</f>
        <v>4</v>
      </c>
      <c r="T9" s="27">
        <f>K96</f>
        <v>538</v>
      </c>
    </row>
    <row r="10" spans="1:23" ht="29.65" customHeight="1" x14ac:dyDescent="0.4">
      <c r="A10" s="19">
        <v>7</v>
      </c>
      <c r="B10" s="20">
        <v>332</v>
      </c>
      <c r="C10" s="21">
        <v>163</v>
      </c>
      <c r="D10" s="21">
        <v>36</v>
      </c>
      <c r="E10" s="21">
        <v>7</v>
      </c>
      <c r="F10" s="22"/>
      <c r="G10" s="22"/>
      <c r="H10" s="22"/>
      <c r="I10" s="22"/>
      <c r="J10" s="21">
        <v>2</v>
      </c>
      <c r="K10" s="23">
        <v>540</v>
      </c>
      <c r="L10" s="24"/>
      <c r="M10" s="84">
        <v>4</v>
      </c>
      <c r="N10" s="25" t="s">
        <v>14</v>
      </c>
      <c r="O10" s="20">
        <f>B7</f>
        <v>251</v>
      </c>
      <c r="P10" s="21">
        <f>C7</f>
        <v>223</v>
      </c>
      <c r="Q10" s="21">
        <f>D7</f>
        <v>48</v>
      </c>
      <c r="R10" s="21">
        <f>E7</f>
        <v>17</v>
      </c>
      <c r="S10" s="26">
        <f>J7</f>
        <v>1</v>
      </c>
      <c r="T10" s="27">
        <f>K7</f>
        <v>540</v>
      </c>
    </row>
    <row r="11" spans="1:23" ht="29.65" customHeight="1" x14ac:dyDescent="0.4">
      <c r="A11" s="19">
        <v>8</v>
      </c>
      <c r="B11" s="20">
        <v>156</v>
      </c>
      <c r="C11" s="21">
        <v>259</v>
      </c>
      <c r="D11" s="21">
        <v>102</v>
      </c>
      <c r="E11" s="21">
        <v>21</v>
      </c>
      <c r="F11" s="22"/>
      <c r="G11" s="22"/>
      <c r="H11" s="22"/>
      <c r="I11" s="22"/>
      <c r="J11" s="21">
        <v>2</v>
      </c>
      <c r="K11" s="23">
        <v>540</v>
      </c>
      <c r="L11" s="24"/>
      <c r="M11" s="94"/>
      <c r="N11" s="28" t="s">
        <v>11</v>
      </c>
      <c r="O11" s="20">
        <f>B97</f>
        <v>209</v>
      </c>
      <c r="P11" s="21">
        <f>C97</f>
        <v>249</v>
      </c>
      <c r="Q11" s="21">
        <f>D97</f>
        <v>62</v>
      </c>
      <c r="R11" s="21">
        <f>E97</f>
        <v>15</v>
      </c>
      <c r="S11" s="26">
        <f>J97</f>
        <v>3</v>
      </c>
      <c r="T11" s="27">
        <f>K97</f>
        <v>538</v>
      </c>
    </row>
    <row r="12" spans="1:23" ht="29.65" customHeight="1" x14ac:dyDescent="0.4">
      <c r="A12" s="19">
        <v>9</v>
      </c>
      <c r="B12" s="20">
        <v>278</v>
      </c>
      <c r="C12" s="21">
        <v>153</v>
      </c>
      <c r="D12" s="21">
        <v>67</v>
      </c>
      <c r="E12" s="21">
        <v>42</v>
      </c>
      <c r="F12" s="22"/>
      <c r="G12" s="22"/>
      <c r="H12" s="22"/>
      <c r="I12" s="22"/>
      <c r="J12" s="21">
        <v>0</v>
      </c>
      <c r="K12" s="23">
        <v>540</v>
      </c>
      <c r="L12" s="24"/>
      <c r="M12" s="84">
        <v>5</v>
      </c>
      <c r="N12" s="25" t="s">
        <v>15</v>
      </c>
      <c r="O12" s="20">
        <f>B8</f>
        <v>297</v>
      </c>
      <c r="P12" s="21">
        <f>C8</f>
        <v>172</v>
      </c>
      <c r="Q12" s="21">
        <f>D8</f>
        <v>55</v>
      </c>
      <c r="R12" s="21">
        <f>E8</f>
        <v>15</v>
      </c>
      <c r="S12" s="26">
        <f>J8</f>
        <v>1</v>
      </c>
      <c r="T12" s="27">
        <f>K8</f>
        <v>540</v>
      </c>
    </row>
    <row r="13" spans="1:23" ht="29.65" customHeight="1" x14ac:dyDescent="0.4">
      <c r="A13" s="19">
        <v>10</v>
      </c>
      <c r="B13" s="20">
        <v>139</v>
      </c>
      <c r="C13" s="21">
        <v>198</v>
      </c>
      <c r="D13" s="21">
        <v>148</v>
      </c>
      <c r="E13" s="21">
        <v>55</v>
      </c>
      <c r="F13" s="22"/>
      <c r="G13" s="22"/>
      <c r="H13" s="22"/>
      <c r="I13" s="22"/>
      <c r="J13" s="21">
        <v>0</v>
      </c>
      <c r="K13" s="23">
        <v>540</v>
      </c>
      <c r="L13" s="24"/>
      <c r="M13" s="94"/>
      <c r="N13" s="28" t="s">
        <v>11</v>
      </c>
      <c r="O13" s="20">
        <f>B98</f>
        <v>240</v>
      </c>
      <c r="P13" s="21">
        <f>C98</f>
        <v>205</v>
      </c>
      <c r="Q13" s="21">
        <f>D98</f>
        <v>74</v>
      </c>
      <c r="R13" s="21">
        <f>E98</f>
        <v>18</v>
      </c>
      <c r="S13" s="26">
        <f>J98</f>
        <v>1</v>
      </c>
      <c r="T13" s="27">
        <f>K98</f>
        <v>538</v>
      </c>
    </row>
    <row r="14" spans="1:23" ht="29.65" customHeight="1" x14ac:dyDescent="0.4">
      <c r="A14" s="19">
        <v>11</v>
      </c>
      <c r="B14" s="20">
        <v>192</v>
      </c>
      <c r="C14" s="21">
        <v>245</v>
      </c>
      <c r="D14" s="21">
        <v>72</v>
      </c>
      <c r="E14" s="21">
        <v>29</v>
      </c>
      <c r="F14" s="22"/>
      <c r="G14" s="22"/>
      <c r="H14" s="22"/>
      <c r="I14" s="22"/>
      <c r="J14" s="21">
        <v>2</v>
      </c>
      <c r="K14" s="23">
        <v>540</v>
      </c>
      <c r="L14" s="24"/>
      <c r="M14" s="84">
        <v>6</v>
      </c>
      <c r="N14" s="25" t="s">
        <v>16</v>
      </c>
      <c r="O14" s="20">
        <f>B9</f>
        <v>246</v>
      </c>
      <c r="P14" s="21">
        <f>C9</f>
        <v>200</v>
      </c>
      <c r="Q14" s="21">
        <f>D9</f>
        <v>73</v>
      </c>
      <c r="R14" s="21">
        <f>E9</f>
        <v>19</v>
      </c>
      <c r="S14" s="26">
        <f>J9</f>
        <v>2</v>
      </c>
      <c r="T14" s="27">
        <f>K9</f>
        <v>540</v>
      </c>
    </row>
    <row r="15" spans="1:23" ht="29.65" customHeight="1" x14ac:dyDescent="0.4">
      <c r="A15" s="19">
        <v>12</v>
      </c>
      <c r="B15" s="20">
        <v>177</v>
      </c>
      <c r="C15" s="21">
        <v>254</v>
      </c>
      <c r="D15" s="21">
        <v>86</v>
      </c>
      <c r="E15" s="21">
        <v>22</v>
      </c>
      <c r="F15" s="22"/>
      <c r="G15" s="22"/>
      <c r="H15" s="22"/>
      <c r="I15" s="22"/>
      <c r="J15" s="21">
        <v>1</v>
      </c>
      <c r="K15" s="23">
        <v>540</v>
      </c>
      <c r="L15" s="24"/>
      <c r="M15" s="94"/>
      <c r="N15" s="28" t="s">
        <v>11</v>
      </c>
      <c r="O15" s="20">
        <f>B99</f>
        <v>219</v>
      </c>
      <c r="P15" s="21">
        <f>C99</f>
        <v>231</v>
      </c>
      <c r="Q15" s="21">
        <f>D99</f>
        <v>69</v>
      </c>
      <c r="R15" s="21">
        <f>E99</f>
        <v>16</v>
      </c>
      <c r="S15" s="26">
        <f>J99</f>
        <v>3</v>
      </c>
      <c r="T15" s="27">
        <f>K99</f>
        <v>538</v>
      </c>
    </row>
    <row r="16" spans="1:23" ht="29.65" customHeight="1" x14ac:dyDescent="0.4">
      <c r="A16" s="19">
        <v>13</v>
      </c>
      <c r="B16" s="20">
        <v>392</v>
      </c>
      <c r="C16" s="21">
        <v>116</v>
      </c>
      <c r="D16" s="21">
        <v>21</v>
      </c>
      <c r="E16" s="21">
        <v>7</v>
      </c>
      <c r="F16" s="22"/>
      <c r="G16" s="22"/>
      <c r="H16" s="22"/>
      <c r="I16" s="22"/>
      <c r="J16" s="21">
        <v>4</v>
      </c>
      <c r="K16" s="23">
        <v>540</v>
      </c>
      <c r="L16" s="24"/>
      <c r="M16" s="84">
        <v>7</v>
      </c>
      <c r="N16" s="25" t="s">
        <v>17</v>
      </c>
      <c r="O16" s="20">
        <f>B10</f>
        <v>332</v>
      </c>
      <c r="P16" s="21">
        <f>C10</f>
        <v>163</v>
      </c>
      <c r="Q16" s="21">
        <f>D10</f>
        <v>36</v>
      </c>
      <c r="R16" s="21">
        <f>E10</f>
        <v>7</v>
      </c>
      <c r="S16" s="26">
        <f>J10</f>
        <v>2</v>
      </c>
      <c r="T16" s="27">
        <f>K10</f>
        <v>540</v>
      </c>
    </row>
    <row r="17" spans="1:20" ht="29.65" customHeight="1" x14ac:dyDescent="0.4">
      <c r="A17" s="19">
        <v>14</v>
      </c>
      <c r="B17" s="20">
        <v>140</v>
      </c>
      <c r="C17" s="21">
        <v>246</v>
      </c>
      <c r="D17" s="21">
        <v>119</v>
      </c>
      <c r="E17" s="21">
        <v>33</v>
      </c>
      <c r="F17" s="22"/>
      <c r="G17" s="22"/>
      <c r="H17" s="22"/>
      <c r="I17" s="22"/>
      <c r="J17" s="21">
        <v>2</v>
      </c>
      <c r="K17" s="23">
        <v>540</v>
      </c>
      <c r="L17" s="24"/>
      <c r="M17" s="94"/>
      <c r="N17" s="28" t="s">
        <v>11</v>
      </c>
      <c r="O17" s="20">
        <f>B100</f>
        <v>296</v>
      </c>
      <c r="P17" s="21">
        <f>C100</f>
        <v>190</v>
      </c>
      <c r="Q17" s="21">
        <f>D100</f>
        <v>38</v>
      </c>
      <c r="R17" s="21">
        <f>E100</f>
        <v>13</v>
      </c>
      <c r="S17" s="26">
        <f>J100</f>
        <v>1</v>
      </c>
      <c r="T17" s="27">
        <f>K100</f>
        <v>538</v>
      </c>
    </row>
    <row r="18" spans="1:20" ht="29.65" customHeight="1" x14ac:dyDescent="0.4">
      <c r="A18" s="19">
        <v>15</v>
      </c>
      <c r="B18" s="20">
        <v>187</v>
      </c>
      <c r="C18" s="21">
        <v>259</v>
      </c>
      <c r="D18" s="21">
        <v>79</v>
      </c>
      <c r="E18" s="21">
        <v>14</v>
      </c>
      <c r="F18" s="22"/>
      <c r="G18" s="22"/>
      <c r="H18" s="22"/>
      <c r="I18" s="22"/>
      <c r="J18" s="21">
        <v>1</v>
      </c>
      <c r="K18" s="23">
        <v>540</v>
      </c>
      <c r="L18" s="24"/>
      <c r="M18" s="84">
        <v>8</v>
      </c>
      <c r="N18" s="25" t="s">
        <v>18</v>
      </c>
      <c r="O18" s="20">
        <f>B11</f>
        <v>156</v>
      </c>
      <c r="P18" s="21">
        <f>C11</f>
        <v>259</v>
      </c>
      <c r="Q18" s="21">
        <f>D11</f>
        <v>102</v>
      </c>
      <c r="R18" s="21">
        <f>E11</f>
        <v>21</v>
      </c>
      <c r="S18" s="26">
        <f>J11</f>
        <v>2</v>
      </c>
      <c r="T18" s="27">
        <f>K11</f>
        <v>540</v>
      </c>
    </row>
    <row r="19" spans="1:20" ht="29.65" customHeight="1" x14ac:dyDescent="0.4">
      <c r="A19" s="19">
        <v>16</v>
      </c>
      <c r="B19" s="20">
        <v>194</v>
      </c>
      <c r="C19" s="21">
        <v>223</v>
      </c>
      <c r="D19" s="21">
        <v>82</v>
      </c>
      <c r="E19" s="21">
        <v>40</v>
      </c>
      <c r="F19" s="22"/>
      <c r="G19" s="22"/>
      <c r="H19" s="22"/>
      <c r="I19" s="22"/>
      <c r="J19" s="21">
        <v>1</v>
      </c>
      <c r="K19" s="23">
        <v>540</v>
      </c>
      <c r="L19" s="24"/>
      <c r="M19" s="94"/>
      <c r="N19" s="28" t="s">
        <v>11</v>
      </c>
      <c r="O19" s="20">
        <f>B101</f>
        <v>120</v>
      </c>
      <c r="P19" s="21">
        <f>C101</f>
        <v>269</v>
      </c>
      <c r="Q19" s="21">
        <f>D101</f>
        <v>126</v>
      </c>
      <c r="R19" s="21">
        <f>E101</f>
        <v>20</v>
      </c>
      <c r="S19" s="26">
        <f>J101</f>
        <v>3</v>
      </c>
      <c r="T19" s="27">
        <f>K101</f>
        <v>538</v>
      </c>
    </row>
    <row r="20" spans="1:20" ht="29.65" customHeight="1" x14ac:dyDescent="0.4">
      <c r="A20" s="19">
        <v>17</v>
      </c>
      <c r="B20" s="20">
        <v>233</v>
      </c>
      <c r="C20" s="21">
        <v>199</v>
      </c>
      <c r="D20" s="21">
        <v>83</v>
      </c>
      <c r="E20" s="21">
        <v>23</v>
      </c>
      <c r="F20" s="22"/>
      <c r="G20" s="22"/>
      <c r="H20" s="22"/>
      <c r="I20" s="22"/>
      <c r="J20" s="21">
        <v>2</v>
      </c>
      <c r="K20" s="23">
        <v>540</v>
      </c>
      <c r="L20" s="24"/>
      <c r="M20" s="84">
        <v>9</v>
      </c>
      <c r="N20" s="25" t="s">
        <v>19</v>
      </c>
      <c r="O20" s="20">
        <f>B12</f>
        <v>278</v>
      </c>
      <c r="P20" s="21">
        <f>C12</f>
        <v>153</v>
      </c>
      <c r="Q20" s="21">
        <f>D12</f>
        <v>67</v>
      </c>
      <c r="R20" s="21">
        <f>E12</f>
        <v>42</v>
      </c>
      <c r="S20" s="26">
        <f>J12</f>
        <v>0</v>
      </c>
      <c r="T20" s="27">
        <f>K12</f>
        <v>540</v>
      </c>
    </row>
    <row r="21" spans="1:20" ht="29.65" customHeight="1" x14ac:dyDescent="0.4">
      <c r="A21" s="19">
        <v>18</v>
      </c>
      <c r="B21" s="20">
        <v>181</v>
      </c>
      <c r="C21" s="21">
        <v>236</v>
      </c>
      <c r="D21" s="21">
        <v>95</v>
      </c>
      <c r="E21" s="21">
        <v>27</v>
      </c>
      <c r="F21" s="22"/>
      <c r="G21" s="22"/>
      <c r="H21" s="22"/>
      <c r="I21" s="22"/>
      <c r="J21" s="21">
        <v>1</v>
      </c>
      <c r="K21" s="23">
        <v>540</v>
      </c>
      <c r="L21" s="24"/>
      <c r="M21" s="94"/>
      <c r="N21" s="28" t="s">
        <v>11</v>
      </c>
      <c r="O21" s="20">
        <f>B102</f>
        <v>243</v>
      </c>
      <c r="P21" s="21">
        <f>C102</f>
        <v>155</v>
      </c>
      <c r="Q21" s="21">
        <f>D102</f>
        <v>89</v>
      </c>
      <c r="R21" s="21">
        <f>E102</f>
        <v>48</v>
      </c>
      <c r="S21" s="26">
        <f>J102</f>
        <v>3</v>
      </c>
      <c r="T21" s="27">
        <f>K102</f>
        <v>538</v>
      </c>
    </row>
    <row r="22" spans="1:20" ht="29.65" customHeight="1" x14ac:dyDescent="0.4">
      <c r="A22" s="19">
        <v>19</v>
      </c>
      <c r="B22" s="20">
        <v>187</v>
      </c>
      <c r="C22" s="21">
        <v>218</v>
      </c>
      <c r="D22" s="21">
        <v>95</v>
      </c>
      <c r="E22" s="21">
        <v>39</v>
      </c>
      <c r="F22" s="22"/>
      <c r="G22" s="22"/>
      <c r="H22" s="22"/>
      <c r="I22" s="22"/>
      <c r="J22" s="21">
        <v>1</v>
      </c>
      <c r="K22" s="23">
        <v>540</v>
      </c>
      <c r="L22" s="24"/>
      <c r="M22" s="84">
        <v>10</v>
      </c>
      <c r="N22" s="25" t="s">
        <v>20</v>
      </c>
      <c r="O22" s="20">
        <f>B13</f>
        <v>139</v>
      </c>
      <c r="P22" s="21">
        <f>C13</f>
        <v>198</v>
      </c>
      <c r="Q22" s="21">
        <f>D13</f>
        <v>148</v>
      </c>
      <c r="R22" s="21">
        <f>E13</f>
        <v>55</v>
      </c>
      <c r="S22" s="26">
        <f>J13</f>
        <v>0</v>
      </c>
      <c r="T22" s="27">
        <f>K13</f>
        <v>540</v>
      </c>
    </row>
    <row r="23" spans="1:20" ht="29.65" customHeight="1" x14ac:dyDescent="0.4">
      <c r="A23" s="19">
        <v>20</v>
      </c>
      <c r="B23" s="20">
        <v>239</v>
      </c>
      <c r="C23" s="21">
        <v>213</v>
      </c>
      <c r="D23" s="21">
        <v>70</v>
      </c>
      <c r="E23" s="21">
        <v>17</v>
      </c>
      <c r="F23" s="22"/>
      <c r="G23" s="22"/>
      <c r="H23" s="22"/>
      <c r="I23" s="22"/>
      <c r="J23" s="21">
        <v>1</v>
      </c>
      <c r="K23" s="23">
        <v>540</v>
      </c>
      <c r="L23" s="24"/>
      <c r="M23" s="94"/>
      <c r="N23" s="28" t="s">
        <v>11</v>
      </c>
      <c r="O23" s="20">
        <f>B103</f>
        <v>121</v>
      </c>
      <c r="P23" s="21">
        <f>C103</f>
        <v>180</v>
      </c>
      <c r="Q23" s="21">
        <f>D103</f>
        <v>176</v>
      </c>
      <c r="R23" s="21">
        <f>E103</f>
        <v>60</v>
      </c>
      <c r="S23" s="26">
        <f>J103</f>
        <v>1</v>
      </c>
      <c r="T23" s="27">
        <f>K103</f>
        <v>538</v>
      </c>
    </row>
    <row r="24" spans="1:20" ht="29.65" customHeight="1" x14ac:dyDescent="0.4">
      <c r="A24" s="19">
        <v>21</v>
      </c>
      <c r="B24" s="20">
        <v>279</v>
      </c>
      <c r="C24" s="21">
        <v>210</v>
      </c>
      <c r="D24" s="21">
        <v>35</v>
      </c>
      <c r="E24" s="21">
        <v>13</v>
      </c>
      <c r="F24" s="22"/>
      <c r="G24" s="22"/>
      <c r="H24" s="22"/>
      <c r="I24" s="22"/>
      <c r="J24" s="21">
        <v>3</v>
      </c>
      <c r="K24" s="23">
        <v>540</v>
      </c>
      <c r="L24" s="24"/>
      <c r="M24" s="84">
        <v>11</v>
      </c>
      <c r="N24" s="25" t="s">
        <v>21</v>
      </c>
      <c r="O24" s="20">
        <f>B14</f>
        <v>192</v>
      </c>
      <c r="P24" s="21">
        <f>C14</f>
        <v>245</v>
      </c>
      <c r="Q24" s="21">
        <f>D14</f>
        <v>72</v>
      </c>
      <c r="R24" s="21">
        <f>E14</f>
        <v>29</v>
      </c>
      <c r="S24" s="26">
        <f>J14</f>
        <v>2</v>
      </c>
      <c r="T24" s="27">
        <f>K14</f>
        <v>540</v>
      </c>
    </row>
    <row r="25" spans="1:20" ht="29.65" customHeight="1" x14ac:dyDescent="0.4">
      <c r="A25" s="19">
        <v>22</v>
      </c>
      <c r="B25" s="20">
        <v>258</v>
      </c>
      <c r="C25" s="21">
        <v>227</v>
      </c>
      <c r="D25" s="21">
        <v>44</v>
      </c>
      <c r="E25" s="21">
        <v>9</v>
      </c>
      <c r="F25" s="22"/>
      <c r="G25" s="22"/>
      <c r="H25" s="22"/>
      <c r="I25" s="22"/>
      <c r="J25" s="21">
        <v>2</v>
      </c>
      <c r="K25" s="23">
        <v>540</v>
      </c>
      <c r="L25" s="24"/>
      <c r="M25" s="94"/>
      <c r="N25" s="28" t="s">
        <v>11</v>
      </c>
      <c r="O25" s="20">
        <f>B104</f>
        <v>186</v>
      </c>
      <c r="P25" s="21">
        <f>C104</f>
        <v>224</v>
      </c>
      <c r="Q25" s="21">
        <f>D104</f>
        <v>88</v>
      </c>
      <c r="R25" s="21">
        <f>E104</f>
        <v>39</v>
      </c>
      <c r="S25" s="26">
        <f>J104</f>
        <v>1</v>
      </c>
      <c r="T25" s="27">
        <f>K104</f>
        <v>538</v>
      </c>
    </row>
    <row r="26" spans="1:20" ht="29.65" customHeight="1" x14ac:dyDescent="0.4">
      <c r="A26" s="19">
        <v>23</v>
      </c>
      <c r="B26" s="20">
        <v>245</v>
      </c>
      <c r="C26" s="21">
        <v>198</v>
      </c>
      <c r="D26" s="21">
        <v>69</v>
      </c>
      <c r="E26" s="21">
        <v>24</v>
      </c>
      <c r="F26" s="22"/>
      <c r="G26" s="22"/>
      <c r="H26" s="22"/>
      <c r="I26" s="22"/>
      <c r="J26" s="21">
        <v>4</v>
      </c>
      <c r="K26" s="23">
        <v>540</v>
      </c>
      <c r="L26" s="24"/>
      <c r="M26" s="84">
        <v>12</v>
      </c>
      <c r="N26" s="25" t="s">
        <v>22</v>
      </c>
      <c r="O26" s="20">
        <f>B15</f>
        <v>177</v>
      </c>
      <c r="P26" s="21">
        <f>C15</f>
        <v>254</v>
      </c>
      <c r="Q26" s="21">
        <f>D15</f>
        <v>86</v>
      </c>
      <c r="R26" s="21">
        <f>E15</f>
        <v>22</v>
      </c>
      <c r="S26" s="26">
        <f>J15</f>
        <v>1</v>
      </c>
      <c r="T26" s="27">
        <f>K15</f>
        <v>540</v>
      </c>
    </row>
    <row r="27" spans="1:20" ht="29.65" customHeight="1" x14ac:dyDescent="0.4">
      <c r="A27" s="19">
        <v>24</v>
      </c>
      <c r="B27" s="20">
        <v>309</v>
      </c>
      <c r="C27" s="21">
        <v>193</v>
      </c>
      <c r="D27" s="21">
        <v>28</v>
      </c>
      <c r="E27" s="21">
        <v>7</v>
      </c>
      <c r="F27" s="22"/>
      <c r="G27" s="22"/>
      <c r="H27" s="22"/>
      <c r="I27" s="22"/>
      <c r="J27" s="21">
        <v>3</v>
      </c>
      <c r="K27" s="23">
        <v>540</v>
      </c>
      <c r="L27" s="24"/>
      <c r="M27" s="94"/>
      <c r="N27" s="28" t="s">
        <v>11</v>
      </c>
      <c r="O27" s="20">
        <f>B105</f>
        <v>158</v>
      </c>
      <c r="P27" s="21">
        <f>C105</f>
        <v>255</v>
      </c>
      <c r="Q27" s="21">
        <f>D105</f>
        <v>99</v>
      </c>
      <c r="R27" s="21">
        <f>E105</f>
        <v>25</v>
      </c>
      <c r="S27" s="26">
        <f>J105</f>
        <v>1</v>
      </c>
      <c r="T27" s="27">
        <f>K105</f>
        <v>538</v>
      </c>
    </row>
    <row r="28" spans="1:20" ht="29.65" customHeight="1" x14ac:dyDescent="0.4">
      <c r="A28" s="19">
        <v>25</v>
      </c>
      <c r="B28" s="20">
        <v>323</v>
      </c>
      <c r="C28" s="21">
        <v>175</v>
      </c>
      <c r="D28" s="21">
        <v>35</v>
      </c>
      <c r="E28" s="21">
        <v>6</v>
      </c>
      <c r="F28" s="22"/>
      <c r="G28" s="22"/>
      <c r="H28" s="22"/>
      <c r="I28" s="22"/>
      <c r="J28" s="21">
        <v>1</v>
      </c>
      <c r="K28" s="23">
        <v>540</v>
      </c>
      <c r="L28" s="24"/>
      <c r="M28" s="84">
        <v>13</v>
      </c>
      <c r="N28" s="25" t="s">
        <v>23</v>
      </c>
      <c r="O28" s="20">
        <f>B16</f>
        <v>392</v>
      </c>
      <c r="P28" s="21">
        <f>C16</f>
        <v>116</v>
      </c>
      <c r="Q28" s="21">
        <f>D16</f>
        <v>21</v>
      </c>
      <c r="R28" s="21">
        <f>E16</f>
        <v>7</v>
      </c>
      <c r="S28" s="26">
        <f>J16</f>
        <v>4</v>
      </c>
      <c r="T28" s="27">
        <f>K16</f>
        <v>540</v>
      </c>
    </row>
    <row r="29" spans="1:20" ht="29.65" customHeight="1" x14ac:dyDescent="0.4">
      <c r="A29" s="19">
        <v>26</v>
      </c>
      <c r="B29" s="20">
        <v>342</v>
      </c>
      <c r="C29" s="21">
        <v>167</v>
      </c>
      <c r="D29" s="21">
        <v>25</v>
      </c>
      <c r="E29" s="21">
        <v>4</v>
      </c>
      <c r="F29" s="22"/>
      <c r="G29" s="22"/>
      <c r="H29" s="22"/>
      <c r="I29" s="22"/>
      <c r="J29" s="21">
        <v>2</v>
      </c>
      <c r="K29" s="23">
        <v>540</v>
      </c>
      <c r="L29" s="24"/>
      <c r="M29" s="94"/>
      <c r="N29" s="28" t="s">
        <v>11</v>
      </c>
      <c r="O29" s="20">
        <f>B106</f>
        <v>380</v>
      </c>
      <c r="P29" s="21">
        <f>C106</f>
        <v>118</v>
      </c>
      <c r="Q29" s="21">
        <f>D106</f>
        <v>28</v>
      </c>
      <c r="R29" s="21">
        <f>E106</f>
        <v>11</v>
      </c>
      <c r="S29" s="26">
        <f>J106</f>
        <v>1</v>
      </c>
      <c r="T29" s="27">
        <f>K106</f>
        <v>538</v>
      </c>
    </row>
    <row r="30" spans="1:20" ht="29.65" customHeight="1" x14ac:dyDescent="0.4">
      <c r="A30" s="19">
        <v>27</v>
      </c>
      <c r="B30" s="20">
        <v>322</v>
      </c>
      <c r="C30" s="21">
        <v>187</v>
      </c>
      <c r="D30" s="21">
        <v>26</v>
      </c>
      <c r="E30" s="21">
        <v>4</v>
      </c>
      <c r="F30" s="22"/>
      <c r="G30" s="22"/>
      <c r="H30" s="22"/>
      <c r="I30" s="22"/>
      <c r="J30" s="21">
        <v>1</v>
      </c>
      <c r="K30" s="23">
        <v>540</v>
      </c>
      <c r="L30" s="24"/>
      <c r="M30" s="84">
        <v>14</v>
      </c>
      <c r="N30" s="25" t="s">
        <v>24</v>
      </c>
      <c r="O30" s="20">
        <f>B17</f>
        <v>140</v>
      </c>
      <c r="P30" s="21">
        <f>C17</f>
        <v>246</v>
      </c>
      <c r="Q30" s="21">
        <f>D17</f>
        <v>119</v>
      </c>
      <c r="R30" s="21">
        <f>E17</f>
        <v>33</v>
      </c>
      <c r="S30" s="26">
        <f>J17</f>
        <v>2</v>
      </c>
      <c r="T30" s="27">
        <f>K17</f>
        <v>540</v>
      </c>
    </row>
    <row r="31" spans="1:20" ht="29.65" customHeight="1" x14ac:dyDescent="0.4">
      <c r="A31" s="19">
        <v>28</v>
      </c>
      <c r="B31" s="20">
        <v>322</v>
      </c>
      <c r="C31" s="21">
        <v>170</v>
      </c>
      <c r="D31" s="21">
        <v>39</v>
      </c>
      <c r="E31" s="21">
        <v>8</v>
      </c>
      <c r="F31" s="22"/>
      <c r="G31" s="22"/>
      <c r="H31" s="22"/>
      <c r="I31" s="22"/>
      <c r="J31" s="21">
        <v>1</v>
      </c>
      <c r="K31" s="23">
        <v>540</v>
      </c>
      <c r="L31" s="24"/>
      <c r="M31" s="94"/>
      <c r="N31" s="28" t="s">
        <v>11</v>
      </c>
      <c r="O31" s="20">
        <f>B107</f>
        <v>116</v>
      </c>
      <c r="P31" s="21">
        <f>C107</f>
        <v>244</v>
      </c>
      <c r="Q31" s="21">
        <f>D107</f>
        <v>130</v>
      </c>
      <c r="R31" s="21">
        <f>E107</f>
        <v>47</v>
      </c>
      <c r="S31" s="26">
        <f>J107</f>
        <v>1</v>
      </c>
      <c r="T31" s="27">
        <f>K107</f>
        <v>538</v>
      </c>
    </row>
    <row r="32" spans="1:20" ht="29.65" customHeight="1" x14ac:dyDescent="0.4">
      <c r="A32" s="19">
        <v>29</v>
      </c>
      <c r="B32" s="20">
        <v>322</v>
      </c>
      <c r="C32" s="21">
        <v>181</v>
      </c>
      <c r="D32" s="21">
        <v>31</v>
      </c>
      <c r="E32" s="21">
        <v>5</v>
      </c>
      <c r="F32" s="22"/>
      <c r="G32" s="22"/>
      <c r="H32" s="22"/>
      <c r="I32" s="22"/>
      <c r="J32" s="21">
        <v>1</v>
      </c>
      <c r="K32" s="23">
        <v>540</v>
      </c>
      <c r="L32" s="24"/>
      <c r="M32" s="84">
        <v>15</v>
      </c>
      <c r="N32" s="25" t="s">
        <v>25</v>
      </c>
      <c r="O32" s="20">
        <f>B18</f>
        <v>187</v>
      </c>
      <c r="P32" s="21">
        <f>C18</f>
        <v>259</v>
      </c>
      <c r="Q32" s="21">
        <f>D18</f>
        <v>79</v>
      </c>
      <c r="R32" s="21">
        <f>E18</f>
        <v>14</v>
      </c>
      <c r="S32" s="26">
        <f>J18</f>
        <v>1</v>
      </c>
      <c r="T32" s="27">
        <f>K18</f>
        <v>540</v>
      </c>
    </row>
    <row r="33" spans="1:20" ht="29.65" customHeight="1" x14ac:dyDescent="0.4">
      <c r="A33" s="19">
        <v>30</v>
      </c>
      <c r="B33" s="20">
        <v>359</v>
      </c>
      <c r="C33" s="21">
        <v>155</v>
      </c>
      <c r="D33" s="21">
        <v>19</v>
      </c>
      <c r="E33" s="21">
        <v>5</v>
      </c>
      <c r="F33" s="22"/>
      <c r="G33" s="22"/>
      <c r="H33" s="22"/>
      <c r="I33" s="22"/>
      <c r="J33" s="21">
        <v>2</v>
      </c>
      <c r="K33" s="23">
        <v>540</v>
      </c>
      <c r="L33" s="24"/>
      <c r="M33" s="94"/>
      <c r="N33" s="28" t="s">
        <v>11</v>
      </c>
      <c r="O33" s="20">
        <f>B108</f>
        <v>185</v>
      </c>
      <c r="P33" s="21">
        <f>C108</f>
        <v>229</v>
      </c>
      <c r="Q33" s="21">
        <f>D108</f>
        <v>103</v>
      </c>
      <c r="R33" s="21">
        <f>E108</f>
        <v>19</v>
      </c>
      <c r="S33" s="26">
        <f>J108</f>
        <v>2</v>
      </c>
      <c r="T33" s="27">
        <f>K108</f>
        <v>538</v>
      </c>
    </row>
    <row r="34" spans="1:20" ht="29.65" customHeight="1" x14ac:dyDescent="0.4">
      <c r="A34" s="19">
        <v>31</v>
      </c>
      <c r="B34" s="20">
        <v>348</v>
      </c>
      <c r="C34" s="21">
        <v>172</v>
      </c>
      <c r="D34" s="21">
        <v>15</v>
      </c>
      <c r="E34" s="21">
        <v>4</v>
      </c>
      <c r="F34" s="22"/>
      <c r="G34" s="22"/>
      <c r="H34" s="22"/>
      <c r="I34" s="22"/>
      <c r="J34" s="21">
        <v>1</v>
      </c>
      <c r="K34" s="23">
        <v>540</v>
      </c>
      <c r="L34" s="24"/>
      <c r="M34" s="84">
        <v>16</v>
      </c>
      <c r="N34" s="25" t="s">
        <v>26</v>
      </c>
      <c r="O34" s="20">
        <f>B19</f>
        <v>194</v>
      </c>
      <c r="P34" s="21">
        <f>C19</f>
        <v>223</v>
      </c>
      <c r="Q34" s="21">
        <f>D19</f>
        <v>82</v>
      </c>
      <c r="R34" s="21">
        <f>E19</f>
        <v>40</v>
      </c>
      <c r="S34" s="26">
        <f>J19</f>
        <v>1</v>
      </c>
      <c r="T34" s="27">
        <f>K19</f>
        <v>540</v>
      </c>
    </row>
    <row r="35" spans="1:20" ht="29.65" customHeight="1" x14ac:dyDescent="0.4">
      <c r="A35" s="19">
        <v>32</v>
      </c>
      <c r="B35" s="20">
        <v>338</v>
      </c>
      <c r="C35" s="21">
        <v>169</v>
      </c>
      <c r="D35" s="21">
        <v>26</v>
      </c>
      <c r="E35" s="21">
        <v>5</v>
      </c>
      <c r="F35" s="22"/>
      <c r="G35" s="22"/>
      <c r="H35" s="22"/>
      <c r="I35" s="22"/>
      <c r="J35" s="21">
        <v>2</v>
      </c>
      <c r="K35" s="23">
        <v>540</v>
      </c>
      <c r="L35" s="24"/>
      <c r="M35" s="94"/>
      <c r="N35" s="28" t="s">
        <v>11</v>
      </c>
      <c r="O35" s="20">
        <f>B109</f>
        <v>266</v>
      </c>
      <c r="P35" s="21">
        <f>C109</f>
        <v>199</v>
      </c>
      <c r="Q35" s="21">
        <f>D109</f>
        <v>55</v>
      </c>
      <c r="R35" s="21">
        <f>E109</f>
        <v>15</v>
      </c>
      <c r="S35" s="26">
        <f>J109</f>
        <v>3</v>
      </c>
      <c r="T35" s="27">
        <f>K109</f>
        <v>538</v>
      </c>
    </row>
    <row r="36" spans="1:20" ht="29.65" customHeight="1" x14ac:dyDescent="0.4">
      <c r="A36" s="19">
        <v>33</v>
      </c>
      <c r="B36" s="20">
        <v>303</v>
      </c>
      <c r="C36" s="21">
        <v>195</v>
      </c>
      <c r="D36" s="21">
        <v>34</v>
      </c>
      <c r="E36" s="21">
        <v>6</v>
      </c>
      <c r="F36" s="22"/>
      <c r="G36" s="22"/>
      <c r="H36" s="22"/>
      <c r="I36" s="22"/>
      <c r="J36" s="21">
        <v>2</v>
      </c>
      <c r="K36" s="23">
        <v>540</v>
      </c>
      <c r="L36" s="24"/>
      <c r="M36" s="84">
        <v>17</v>
      </c>
      <c r="N36" s="25" t="s">
        <v>27</v>
      </c>
      <c r="O36" s="20">
        <f>B20</f>
        <v>233</v>
      </c>
      <c r="P36" s="21">
        <f>C20</f>
        <v>199</v>
      </c>
      <c r="Q36" s="21">
        <f>D20</f>
        <v>83</v>
      </c>
      <c r="R36" s="21">
        <f>E20</f>
        <v>23</v>
      </c>
      <c r="S36" s="26">
        <f>J20</f>
        <v>2</v>
      </c>
      <c r="T36" s="27">
        <f>K20</f>
        <v>540</v>
      </c>
    </row>
    <row r="37" spans="1:20" ht="29.65" customHeight="1" x14ac:dyDescent="0.4">
      <c r="A37" s="19">
        <v>34</v>
      </c>
      <c r="B37" s="20">
        <v>309</v>
      </c>
      <c r="C37" s="21">
        <v>186</v>
      </c>
      <c r="D37" s="21">
        <v>35</v>
      </c>
      <c r="E37" s="21">
        <v>7</v>
      </c>
      <c r="F37" s="22"/>
      <c r="G37" s="22"/>
      <c r="H37" s="22"/>
      <c r="I37" s="22"/>
      <c r="J37" s="21">
        <v>3</v>
      </c>
      <c r="K37" s="23">
        <v>540</v>
      </c>
      <c r="L37" s="24"/>
      <c r="M37" s="94"/>
      <c r="N37" s="28" t="s">
        <v>11</v>
      </c>
      <c r="O37" s="20">
        <f>B110</f>
        <v>203</v>
      </c>
      <c r="P37" s="21">
        <f>C110</f>
        <v>218</v>
      </c>
      <c r="Q37" s="21">
        <f>D110</f>
        <v>84</v>
      </c>
      <c r="R37" s="21">
        <f>E110</f>
        <v>30</v>
      </c>
      <c r="S37" s="26">
        <f>J110</f>
        <v>3</v>
      </c>
      <c r="T37" s="27">
        <f>K110</f>
        <v>538</v>
      </c>
    </row>
    <row r="38" spans="1:20" ht="29.65" customHeight="1" x14ac:dyDescent="0.4">
      <c r="A38" s="19">
        <v>35</v>
      </c>
      <c r="B38" s="20">
        <v>157</v>
      </c>
      <c r="C38" s="21">
        <v>227</v>
      </c>
      <c r="D38" s="21">
        <v>116</v>
      </c>
      <c r="E38" s="21">
        <v>40</v>
      </c>
      <c r="F38" s="22"/>
      <c r="G38" s="22"/>
      <c r="H38" s="22"/>
      <c r="I38" s="22"/>
      <c r="J38" s="21">
        <v>0</v>
      </c>
      <c r="K38" s="23">
        <v>540</v>
      </c>
      <c r="L38" s="24"/>
      <c r="M38" s="84">
        <v>18</v>
      </c>
      <c r="N38" s="25" t="s">
        <v>28</v>
      </c>
      <c r="O38" s="20">
        <f>B21</f>
        <v>181</v>
      </c>
      <c r="P38" s="21">
        <f>C21</f>
        <v>236</v>
      </c>
      <c r="Q38" s="21">
        <f>D21</f>
        <v>95</v>
      </c>
      <c r="R38" s="21">
        <f>E21</f>
        <v>27</v>
      </c>
      <c r="S38" s="26">
        <f>J21</f>
        <v>1</v>
      </c>
      <c r="T38" s="27">
        <f>K21</f>
        <v>540</v>
      </c>
    </row>
    <row r="39" spans="1:20" ht="29.65" customHeight="1" x14ac:dyDescent="0.4">
      <c r="A39" s="19">
        <v>36</v>
      </c>
      <c r="B39" s="20">
        <v>190</v>
      </c>
      <c r="C39" s="21">
        <v>219</v>
      </c>
      <c r="D39" s="21">
        <v>93</v>
      </c>
      <c r="E39" s="21">
        <v>38</v>
      </c>
      <c r="F39" s="22"/>
      <c r="G39" s="22"/>
      <c r="H39" s="22"/>
      <c r="I39" s="22"/>
      <c r="J39" s="21">
        <v>0</v>
      </c>
      <c r="K39" s="23">
        <v>540</v>
      </c>
      <c r="L39" s="24"/>
      <c r="M39" s="94"/>
      <c r="N39" s="28" t="s">
        <v>11</v>
      </c>
      <c r="O39" s="20">
        <f>B111</f>
        <v>146</v>
      </c>
      <c r="P39" s="21">
        <f>C111</f>
        <v>202</v>
      </c>
      <c r="Q39" s="21">
        <f>D111</f>
        <v>119</v>
      </c>
      <c r="R39" s="21">
        <f>E111</f>
        <v>68</v>
      </c>
      <c r="S39" s="26">
        <f>J111</f>
        <v>3</v>
      </c>
      <c r="T39" s="27">
        <f>K111</f>
        <v>538</v>
      </c>
    </row>
    <row r="40" spans="1:20" ht="29.65" customHeight="1" x14ac:dyDescent="0.4">
      <c r="A40" s="19">
        <v>37</v>
      </c>
      <c r="B40" s="20">
        <v>239</v>
      </c>
      <c r="C40" s="21">
        <v>181</v>
      </c>
      <c r="D40" s="21">
        <v>90</v>
      </c>
      <c r="E40" s="21">
        <v>30</v>
      </c>
      <c r="F40" s="22"/>
      <c r="G40" s="22"/>
      <c r="H40" s="22"/>
      <c r="I40" s="22"/>
      <c r="J40" s="21">
        <v>0</v>
      </c>
      <c r="K40" s="23">
        <v>540</v>
      </c>
      <c r="L40" s="24"/>
      <c r="M40" s="84">
        <v>19</v>
      </c>
      <c r="N40" s="25" t="s">
        <v>29</v>
      </c>
      <c r="O40" s="20">
        <f>B22</f>
        <v>187</v>
      </c>
      <c r="P40" s="21">
        <f>C22</f>
        <v>218</v>
      </c>
      <c r="Q40" s="21">
        <f>D22</f>
        <v>95</v>
      </c>
      <c r="R40" s="21">
        <f>E22</f>
        <v>39</v>
      </c>
      <c r="S40" s="26">
        <f>J22</f>
        <v>1</v>
      </c>
      <c r="T40" s="27">
        <f>K22</f>
        <v>540</v>
      </c>
    </row>
    <row r="41" spans="1:20" ht="29.65" customHeight="1" x14ac:dyDescent="0.4">
      <c r="A41" s="19">
        <v>38</v>
      </c>
      <c r="B41" s="20">
        <v>184</v>
      </c>
      <c r="C41" s="21">
        <v>219</v>
      </c>
      <c r="D41" s="21">
        <v>98</v>
      </c>
      <c r="E41" s="21">
        <v>39</v>
      </c>
      <c r="F41" s="22"/>
      <c r="G41" s="22"/>
      <c r="H41" s="22"/>
      <c r="I41" s="22"/>
      <c r="J41" s="21">
        <v>0</v>
      </c>
      <c r="K41" s="23">
        <v>540</v>
      </c>
      <c r="L41" s="24"/>
      <c r="M41" s="94"/>
      <c r="N41" s="28" t="s">
        <v>11</v>
      </c>
      <c r="O41" s="20">
        <f>B112</f>
        <v>206</v>
      </c>
      <c r="P41" s="21">
        <f>C112</f>
        <v>239</v>
      </c>
      <c r="Q41" s="21">
        <f>D112</f>
        <v>72</v>
      </c>
      <c r="R41" s="21">
        <f>E112</f>
        <v>18</v>
      </c>
      <c r="S41" s="26">
        <f>J112</f>
        <v>3</v>
      </c>
      <c r="T41" s="27">
        <f>K112</f>
        <v>538</v>
      </c>
    </row>
    <row r="42" spans="1:20" ht="29.65" customHeight="1" x14ac:dyDescent="0.4">
      <c r="A42" s="19">
        <v>39</v>
      </c>
      <c r="B42" s="20">
        <v>240</v>
      </c>
      <c r="C42" s="21">
        <v>177</v>
      </c>
      <c r="D42" s="21">
        <v>93</v>
      </c>
      <c r="E42" s="21">
        <v>27</v>
      </c>
      <c r="F42" s="22"/>
      <c r="G42" s="22"/>
      <c r="H42" s="22"/>
      <c r="I42" s="22"/>
      <c r="J42" s="21">
        <v>3</v>
      </c>
      <c r="K42" s="23">
        <v>540</v>
      </c>
      <c r="L42" s="24"/>
      <c r="M42" s="84">
        <v>20</v>
      </c>
      <c r="N42" s="25" t="s">
        <v>30</v>
      </c>
      <c r="O42" s="20">
        <f>B23</f>
        <v>239</v>
      </c>
      <c r="P42" s="21">
        <f>C23</f>
        <v>213</v>
      </c>
      <c r="Q42" s="21">
        <f>D23</f>
        <v>70</v>
      </c>
      <c r="R42" s="21">
        <f>E23</f>
        <v>17</v>
      </c>
      <c r="S42" s="26">
        <f>J23</f>
        <v>1</v>
      </c>
      <c r="T42" s="27">
        <f>K23</f>
        <v>540</v>
      </c>
    </row>
    <row r="43" spans="1:20" ht="29.65" customHeight="1" x14ac:dyDescent="0.4">
      <c r="A43" s="19">
        <v>40</v>
      </c>
      <c r="B43" s="20">
        <v>296</v>
      </c>
      <c r="C43" s="21">
        <v>161</v>
      </c>
      <c r="D43" s="21">
        <v>62</v>
      </c>
      <c r="E43" s="21">
        <v>17</v>
      </c>
      <c r="F43" s="22"/>
      <c r="G43" s="22"/>
      <c r="H43" s="22"/>
      <c r="I43" s="22"/>
      <c r="J43" s="21">
        <v>4</v>
      </c>
      <c r="K43" s="23">
        <v>540</v>
      </c>
      <c r="L43" s="24"/>
      <c r="M43" s="94"/>
      <c r="N43" s="28" t="s">
        <v>11</v>
      </c>
      <c r="O43" s="20">
        <f>B113</f>
        <v>228</v>
      </c>
      <c r="P43" s="21">
        <f>C113</f>
        <v>243</v>
      </c>
      <c r="Q43" s="21">
        <f>D113</f>
        <v>53</v>
      </c>
      <c r="R43" s="21">
        <f>E113</f>
        <v>12</v>
      </c>
      <c r="S43" s="26">
        <f>J113</f>
        <v>2</v>
      </c>
      <c r="T43" s="27">
        <f>K113</f>
        <v>538</v>
      </c>
    </row>
    <row r="44" spans="1:20" ht="29.65" customHeight="1" x14ac:dyDescent="0.4">
      <c r="A44" s="19">
        <v>41</v>
      </c>
      <c r="B44" s="20">
        <v>191</v>
      </c>
      <c r="C44" s="21">
        <v>218</v>
      </c>
      <c r="D44" s="21">
        <v>95</v>
      </c>
      <c r="E44" s="21">
        <v>33</v>
      </c>
      <c r="F44" s="22"/>
      <c r="G44" s="22"/>
      <c r="H44" s="22"/>
      <c r="I44" s="22"/>
      <c r="J44" s="21">
        <v>3</v>
      </c>
      <c r="K44" s="23">
        <v>540</v>
      </c>
      <c r="L44" s="24"/>
      <c r="M44" s="84">
        <v>21</v>
      </c>
      <c r="N44" s="25" t="s">
        <v>31</v>
      </c>
      <c r="O44" s="20">
        <f>B24</f>
        <v>279</v>
      </c>
      <c r="P44" s="21">
        <f>C24</f>
        <v>210</v>
      </c>
      <c r="Q44" s="21">
        <f>D24</f>
        <v>35</v>
      </c>
      <c r="R44" s="21">
        <f>E24</f>
        <v>13</v>
      </c>
      <c r="S44" s="26">
        <f>J24</f>
        <v>3</v>
      </c>
      <c r="T44" s="27">
        <f>K24</f>
        <v>540</v>
      </c>
    </row>
    <row r="45" spans="1:20" ht="29.65" customHeight="1" x14ac:dyDescent="0.4">
      <c r="A45" s="19">
        <v>42</v>
      </c>
      <c r="B45" s="20">
        <v>344</v>
      </c>
      <c r="C45" s="21">
        <v>157</v>
      </c>
      <c r="D45" s="21">
        <v>28</v>
      </c>
      <c r="E45" s="21">
        <v>10</v>
      </c>
      <c r="F45" s="22"/>
      <c r="G45" s="22"/>
      <c r="H45" s="22"/>
      <c r="I45" s="22"/>
      <c r="J45" s="21">
        <v>1</v>
      </c>
      <c r="K45" s="23">
        <v>540</v>
      </c>
      <c r="L45" s="24"/>
      <c r="M45" s="94"/>
      <c r="N45" s="28" t="s">
        <v>11</v>
      </c>
      <c r="O45" s="20">
        <f>B114</f>
        <v>254</v>
      </c>
      <c r="P45" s="21">
        <f>C114</f>
        <v>238</v>
      </c>
      <c r="Q45" s="21">
        <f>D114</f>
        <v>36</v>
      </c>
      <c r="R45" s="21">
        <f>E114</f>
        <v>9</v>
      </c>
      <c r="S45" s="26">
        <f>J114</f>
        <v>1</v>
      </c>
      <c r="T45" s="27">
        <f>K114</f>
        <v>538</v>
      </c>
    </row>
    <row r="46" spans="1:20" ht="29.65" customHeight="1" thickBot="1" x14ac:dyDescent="0.45">
      <c r="A46" s="29">
        <v>43</v>
      </c>
      <c r="B46" s="20">
        <v>265</v>
      </c>
      <c r="C46" s="21">
        <v>198</v>
      </c>
      <c r="D46" s="21">
        <v>60</v>
      </c>
      <c r="E46" s="21">
        <v>16</v>
      </c>
      <c r="F46" s="22"/>
      <c r="G46" s="22"/>
      <c r="H46" s="22"/>
      <c r="I46" s="22"/>
      <c r="J46" s="21">
        <v>1</v>
      </c>
      <c r="K46" s="23">
        <v>540</v>
      </c>
      <c r="L46" s="24"/>
      <c r="M46" s="84">
        <v>22</v>
      </c>
      <c r="N46" s="25" t="s">
        <v>32</v>
      </c>
      <c r="O46" s="20">
        <f>B25</f>
        <v>258</v>
      </c>
      <c r="P46" s="21">
        <f>C25</f>
        <v>227</v>
      </c>
      <c r="Q46" s="21">
        <f>D25</f>
        <v>44</v>
      </c>
      <c r="R46" s="21">
        <f>E25</f>
        <v>9</v>
      </c>
      <c r="S46" s="26">
        <f>J25</f>
        <v>2</v>
      </c>
      <c r="T46" s="27">
        <f>K25</f>
        <v>540</v>
      </c>
    </row>
    <row r="47" spans="1:20" ht="29.65" customHeight="1" thickTop="1" x14ac:dyDescent="0.4">
      <c r="A47" s="30">
        <v>44</v>
      </c>
      <c r="B47" s="20">
        <v>49</v>
      </c>
      <c r="C47" s="21">
        <v>96</v>
      </c>
      <c r="D47" s="21">
        <v>178</v>
      </c>
      <c r="E47" s="21">
        <v>126</v>
      </c>
      <c r="F47" s="21">
        <v>87</v>
      </c>
      <c r="G47" s="22"/>
      <c r="H47" s="22"/>
      <c r="I47" s="22"/>
      <c r="J47" s="21">
        <v>4</v>
      </c>
      <c r="K47" s="23">
        <v>540</v>
      </c>
      <c r="L47" s="24"/>
      <c r="M47" s="94"/>
      <c r="N47" s="28" t="s">
        <v>11</v>
      </c>
      <c r="O47" s="20">
        <f>B115</f>
        <v>225</v>
      </c>
      <c r="P47" s="21">
        <f>C115</f>
        <v>250</v>
      </c>
      <c r="Q47" s="21">
        <f>D115</f>
        <v>54</v>
      </c>
      <c r="R47" s="21">
        <f>E115</f>
        <v>8</v>
      </c>
      <c r="S47" s="26">
        <f>J115</f>
        <v>1</v>
      </c>
      <c r="T47" s="27">
        <f>K115</f>
        <v>538</v>
      </c>
    </row>
    <row r="48" spans="1:20" ht="29.65" customHeight="1" x14ac:dyDescent="0.4">
      <c r="A48" s="31">
        <v>45</v>
      </c>
      <c r="B48" s="20">
        <v>151</v>
      </c>
      <c r="C48" s="21">
        <v>186</v>
      </c>
      <c r="D48" s="21">
        <v>111</v>
      </c>
      <c r="E48" s="21">
        <v>33</v>
      </c>
      <c r="F48" s="21">
        <v>52</v>
      </c>
      <c r="G48" s="22"/>
      <c r="H48" s="22"/>
      <c r="I48" s="22"/>
      <c r="J48" s="21">
        <v>7</v>
      </c>
      <c r="K48" s="23">
        <v>540</v>
      </c>
      <c r="L48" s="24"/>
      <c r="M48" s="84">
        <v>23</v>
      </c>
      <c r="N48" s="25" t="s">
        <v>33</v>
      </c>
      <c r="O48" s="20">
        <f>B26</f>
        <v>245</v>
      </c>
      <c r="P48" s="21">
        <f>C26</f>
        <v>198</v>
      </c>
      <c r="Q48" s="21">
        <f>D26</f>
        <v>69</v>
      </c>
      <c r="R48" s="21">
        <f>E26</f>
        <v>24</v>
      </c>
      <c r="S48" s="26">
        <f>J26</f>
        <v>4</v>
      </c>
      <c r="T48" s="27">
        <f>K26</f>
        <v>540</v>
      </c>
    </row>
    <row r="49" spans="1:20" ht="29.65" customHeight="1" x14ac:dyDescent="0.4">
      <c r="A49" s="31">
        <v>46</v>
      </c>
      <c r="B49" s="20">
        <v>97</v>
      </c>
      <c r="C49" s="21">
        <v>187</v>
      </c>
      <c r="D49" s="21">
        <v>159</v>
      </c>
      <c r="E49" s="21">
        <v>71</v>
      </c>
      <c r="F49" s="21">
        <v>19</v>
      </c>
      <c r="G49" s="22"/>
      <c r="H49" s="22"/>
      <c r="I49" s="22"/>
      <c r="J49" s="21">
        <v>7</v>
      </c>
      <c r="K49" s="23">
        <v>540</v>
      </c>
      <c r="L49" s="24"/>
      <c r="M49" s="94"/>
      <c r="N49" s="28" t="s">
        <v>11</v>
      </c>
      <c r="O49" s="20">
        <f>B116</f>
        <v>174</v>
      </c>
      <c r="P49" s="21">
        <f>C116</f>
        <v>229</v>
      </c>
      <c r="Q49" s="21">
        <f>D116</f>
        <v>95</v>
      </c>
      <c r="R49" s="21">
        <f>E116</f>
        <v>38</v>
      </c>
      <c r="S49" s="26">
        <f>J116</f>
        <v>2</v>
      </c>
      <c r="T49" s="27">
        <f>K116</f>
        <v>538</v>
      </c>
    </row>
    <row r="50" spans="1:20" ht="29.65" customHeight="1" x14ac:dyDescent="0.4">
      <c r="A50" s="31">
        <v>47</v>
      </c>
      <c r="B50" s="20">
        <v>420</v>
      </c>
      <c r="C50" s="21">
        <v>67</v>
      </c>
      <c r="D50" s="21">
        <v>32</v>
      </c>
      <c r="E50" s="21">
        <v>20</v>
      </c>
      <c r="F50" s="22">
        <v>0</v>
      </c>
      <c r="G50" s="22"/>
      <c r="H50" s="22"/>
      <c r="I50" s="22"/>
      <c r="J50" s="21">
        <v>1</v>
      </c>
      <c r="K50" s="23">
        <v>540</v>
      </c>
      <c r="L50" s="24"/>
      <c r="M50" s="84">
        <v>24</v>
      </c>
      <c r="N50" s="25" t="s">
        <v>34</v>
      </c>
      <c r="O50" s="20">
        <f>B27</f>
        <v>309</v>
      </c>
      <c r="P50" s="21">
        <f>C27</f>
        <v>193</v>
      </c>
      <c r="Q50" s="21">
        <f>D27</f>
        <v>28</v>
      </c>
      <c r="R50" s="21">
        <f>E27</f>
        <v>7</v>
      </c>
      <c r="S50" s="26">
        <f>J27</f>
        <v>3</v>
      </c>
      <c r="T50" s="27">
        <f>K27</f>
        <v>540</v>
      </c>
    </row>
    <row r="51" spans="1:20" ht="29.65" customHeight="1" x14ac:dyDescent="0.4">
      <c r="A51" s="31">
        <v>48</v>
      </c>
      <c r="B51" s="20">
        <v>300</v>
      </c>
      <c r="C51" s="21">
        <v>143</v>
      </c>
      <c r="D51" s="21">
        <v>59</v>
      </c>
      <c r="E51" s="21">
        <v>37</v>
      </c>
      <c r="F51" s="22"/>
      <c r="G51" s="22"/>
      <c r="H51" s="22"/>
      <c r="I51" s="22"/>
      <c r="J51" s="21">
        <v>1</v>
      </c>
      <c r="K51" s="23">
        <v>540</v>
      </c>
      <c r="L51" s="24"/>
      <c r="M51" s="94"/>
      <c r="N51" s="28" t="s">
        <v>11</v>
      </c>
      <c r="O51" s="20">
        <f>B117</f>
        <v>291</v>
      </c>
      <c r="P51" s="21">
        <f>C117</f>
        <v>207</v>
      </c>
      <c r="Q51" s="21">
        <f>D117</f>
        <v>32</v>
      </c>
      <c r="R51" s="21">
        <f>E117</f>
        <v>5</v>
      </c>
      <c r="S51" s="26">
        <f>J117</f>
        <v>3</v>
      </c>
      <c r="T51" s="27">
        <f>K117</f>
        <v>538</v>
      </c>
    </row>
    <row r="52" spans="1:20" ht="29.65" customHeight="1" x14ac:dyDescent="0.4">
      <c r="A52" s="31">
        <v>49</v>
      </c>
      <c r="B52" s="20">
        <v>304</v>
      </c>
      <c r="C52" s="21">
        <v>151</v>
      </c>
      <c r="D52" s="21">
        <v>33</v>
      </c>
      <c r="E52" s="21">
        <v>51</v>
      </c>
      <c r="F52" s="22"/>
      <c r="G52" s="22"/>
      <c r="H52" s="22"/>
      <c r="I52" s="22"/>
      <c r="J52" s="21">
        <v>1</v>
      </c>
      <c r="K52" s="23">
        <v>540</v>
      </c>
      <c r="L52" s="24"/>
      <c r="M52" s="84">
        <v>25</v>
      </c>
      <c r="N52" s="25" t="s">
        <v>35</v>
      </c>
      <c r="O52" s="20">
        <f>B28</f>
        <v>323</v>
      </c>
      <c r="P52" s="21">
        <f>C28</f>
        <v>175</v>
      </c>
      <c r="Q52" s="21">
        <f>D28</f>
        <v>35</v>
      </c>
      <c r="R52" s="21">
        <f>E28</f>
        <v>6</v>
      </c>
      <c r="S52" s="26">
        <f>J28</f>
        <v>1</v>
      </c>
      <c r="T52" s="27">
        <f>K28</f>
        <v>540</v>
      </c>
    </row>
    <row r="53" spans="1:20" ht="29.65" customHeight="1" x14ac:dyDescent="0.4">
      <c r="A53" s="31">
        <v>50</v>
      </c>
      <c r="B53" s="20">
        <v>132</v>
      </c>
      <c r="C53" s="21">
        <v>183</v>
      </c>
      <c r="D53" s="21">
        <v>117</v>
      </c>
      <c r="E53" s="21">
        <v>107</v>
      </c>
      <c r="F53" s="22"/>
      <c r="G53" s="22"/>
      <c r="H53" s="22"/>
      <c r="I53" s="22"/>
      <c r="J53" s="21">
        <v>1</v>
      </c>
      <c r="K53" s="23">
        <v>540</v>
      </c>
      <c r="L53" s="24"/>
      <c r="M53" s="94"/>
      <c r="N53" s="28" t="s">
        <v>11</v>
      </c>
      <c r="O53" s="20">
        <f>B118</f>
        <v>349</v>
      </c>
      <c r="P53" s="21">
        <f>C118</f>
        <v>166</v>
      </c>
      <c r="Q53" s="21">
        <f>D118</f>
        <v>19</v>
      </c>
      <c r="R53" s="21">
        <f>E118</f>
        <v>4</v>
      </c>
      <c r="S53" s="26">
        <f>J118</f>
        <v>0</v>
      </c>
      <c r="T53" s="27">
        <f>K118</f>
        <v>538</v>
      </c>
    </row>
    <row r="54" spans="1:20" ht="29.65" customHeight="1" thickBot="1" x14ac:dyDescent="0.45">
      <c r="A54" s="32">
        <v>51</v>
      </c>
      <c r="B54" s="20">
        <v>359</v>
      </c>
      <c r="C54" s="21">
        <v>127</v>
      </c>
      <c r="D54" s="21">
        <v>11</v>
      </c>
      <c r="E54" s="21">
        <v>42</v>
      </c>
      <c r="F54" s="22"/>
      <c r="G54" s="22"/>
      <c r="H54" s="22"/>
      <c r="I54" s="22"/>
      <c r="J54" s="21">
        <v>1</v>
      </c>
      <c r="K54" s="23">
        <v>540</v>
      </c>
      <c r="L54" s="24"/>
      <c r="M54" s="84">
        <v>26</v>
      </c>
      <c r="N54" s="25" t="s">
        <v>36</v>
      </c>
      <c r="O54" s="20">
        <f>B29</f>
        <v>342</v>
      </c>
      <c r="P54" s="21">
        <f>C29</f>
        <v>167</v>
      </c>
      <c r="Q54" s="21">
        <f>D29</f>
        <v>25</v>
      </c>
      <c r="R54" s="21">
        <f>E29</f>
        <v>4</v>
      </c>
      <c r="S54" s="26">
        <f>J29</f>
        <v>2</v>
      </c>
      <c r="T54" s="27">
        <f>K29</f>
        <v>540</v>
      </c>
    </row>
    <row r="55" spans="1:20" ht="29.65" customHeight="1" thickTop="1" x14ac:dyDescent="0.4">
      <c r="A55" s="89">
        <v>52</v>
      </c>
      <c r="B55" s="33">
        <v>128</v>
      </c>
      <c r="C55" s="34">
        <f>K$53-B55</f>
        <v>412</v>
      </c>
      <c r="D55" s="22"/>
      <c r="E55" s="22"/>
      <c r="F55" s="22"/>
      <c r="G55" s="22"/>
      <c r="H55" s="22"/>
      <c r="I55" s="22"/>
      <c r="J55" s="22"/>
      <c r="K55" s="33">
        <f>SUM(B55:C55)</f>
        <v>540</v>
      </c>
      <c r="L55" s="24"/>
      <c r="M55" s="94"/>
      <c r="N55" s="28" t="s">
        <v>11</v>
      </c>
      <c r="O55" s="20">
        <f>B119</f>
        <v>341</v>
      </c>
      <c r="P55" s="21">
        <f>C119</f>
        <v>160</v>
      </c>
      <c r="Q55" s="21">
        <f>D119</f>
        <v>31</v>
      </c>
      <c r="R55" s="21">
        <f>E119</f>
        <v>5</v>
      </c>
      <c r="S55" s="26">
        <f>J119</f>
        <v>1</v>
      </c>
      <c r="T55" s="27">
        <f>K119</f>
        <v>538</v>
      </c>
    </row>
    <row r="56" spans="1:20" ht="29.65" customHeight="1" x14ac:dyDescent="0.4">
      <c r="A56" s="90"/>
      <c r="B56" s="33">
        <v>208</v>
      </c>
      <c r="C56" s="34">
        <f t="shared" ref="C56:C74" si="2">K$53-B56</f>
        <v>332</v>
      </c>
      <c r="D56" s="22"/>
      <c r="E56" s="22"/>
      <c r="F56" s="22"/>
      <c r="G56" s="22"/>
      <c r="H56" s="22"/>
      <c r="I56" s="22"/>
      <c r="J56" s="22"/>
      <c r="K56" s="33">
        <f t="shared" ref="K56:K74" si="3">SUM(B56:C56)</f>
        <v>540</v>
      </c>
      <c r="L56" s="24"/>
      <c r="M56" s="84">
        <v>27</v>
      </c>
      <c r="N56" s="25" t="s">
        <v>37</v>
      </c>
      <c r="O56" s="20">
        <f>B30</f>
        <v>322</v>
      </c>
      <c r="P56" s="21">
        <f>C30</f>
        <v>187</v>
      </c>
      <c r="Q56" s="21">
        <f>D30</f>
        <v>26</v>
      </c>
      <c r="R56" s="21">
        <f>E30</f>
        <v>4</v>
      </c>
      <c r="S56" s="26">
        <f>J30</f>
        <v>1</v>
      </c>
      <c r="T56" s="27">
        <f>K30</f>
        <v>540</v>
      </c>
    </row>
    <row r="57" spans="1:20" ht="29.65" customHeight="1" x14ac:dyDescent="0.4">
      <c r="A57" s="90"/>
      <c r="B57" s="33">
        <v>220</v>
      </c>
      <c r="C57" s="34">
        <f t="shared" si="2"/>
        <v>320</v>
      </c>
      <c r="D57" s="22"/>
      <c r="E57" s="22"/>
      <c r="F57" s="22"/>
      <c r="G57" s="22"/>
      <c r="H57" s="22"/>
      <c r="I57" s="22"/>
      <c r="J57" s="22"/>
      <c r="K57" s="33">
        <f t="shared" si="3"/>
        <v>540</v>
      </c>
      <c r="L57" s="24"/>
      <c r="M57" s="94"/>
      <c r="N57" s="28" t="s">
        <v>11</v>
      </c>
      <c r="O57" s="20">
        <f>B120</f>
        <v>289</v>
      </c>
      <c r="P57" s="21">
        <f>C120</f>
        <v>200</v>
      </c>
      <c r="Q57" s="21">
        <f>D120</f>
        <v>42</v>
      </c>
      <c r="R57" s="21">
        <f>E120</f>
        <v>7</v>
      </c>
      <c r="S57" s="26">
        <f>J120</f>
        <v>0</v>
      </c>
      <c r="T57" s="27">
        <f>K120</f>
        <v>538</v>
      </c>
    </row>
    <row r="58" spans="1:20" ht="29.65" customHeight="1" x14ac:dyDescent="0.4">
      <c r="A58" s="90"/>
      <c r="B58" s="33">
        <v>191</v>
      </c>
      <c r="C58" s="34">
        <f t="shared" si="2"/>
        <v>349</v>
      </c>
      <c r="D58" s="22"/>
      <c r="E58" s="22"/>
      <c r="F58" s="22"/>
      <c r="G58" s="22"/>
      <c r="H58" s="22"/>
      <c r="I58" s="22"/>
      <c r="J58" s="22"/>
      <c r="K58" s="33">
        <f t="shared" si="3"/>
        <v>540</v>
      </c>
      <c r="L58" s="24"/>
      <c r="M58" s="84">
        <v>28</v>
      </c>
      <c r="N58" s="25" t="s">
        <v>38</v>
      </c>
      <c r="O58" s="20">
        <f>B31</f>
        <v>322</v>
      </c>
      <c r="P58" s="21">
        <f>C31</f>
        <v>170</v>
      </c>
      <c r="Q58" s="21">
        <f>D31</f>
        <v>39</v>
      </c>
      <c r="R58" s="21">
        <f>E31</f>
        <v>8</v>
      </c>
      <c r="S58" s="26">
        <f>J31</f>
        <v>1</v>
      </c>
      <c r="T58" s="27">
        <f>K31</f>
        <v>540</v>
      </c>
    </row>
    <row r="59" spans="1:20" ht="29.65" customHeight="1" x14ac:dyDescent="0.4">
      <c r="A59" s="90"/>
      <c r="B59" s="33">
        <v>125</v>
      </c>
      <c r="C59" s="34">
        <f t="shared" si="2"/>
        <v>415</v>
      </c>
      <c r="D59" s="22"/>
      <c r="E59" s="22"/>
      <c r="F59" s="22"/>
      <c r="G59" s="22"/>
      <c r="H59" s="22"/>
      <c r="I59" s="22"/>
      <c r="J59" s="22"/>
      <c r="K59" s="33">
        <f t="shared" si="3"/>
        <v>540</v>
      </c>
      <c r="L59" s="24"/>
      <c r="M59" s="94"/>
      <c r="N59" s="28" t="s">
        <v>11</v>
      </c>
      <c r="O59" s="20">
        <f>B121</f>
        <v>290</v>
      </c>
      <c r="P59" s="21">
        <f>C121</f>
        <v>194</v>
      </c>
      <c r="Q59" s="21">
        <f>D121</f>
        <v>47</v>
      </c>
      <c r="R59" s="21">
        <f>E121</f>
        <v>7</v>
      </c>
      <c r="S59" s="26">
        <f>J121</f>
        <v>0</v>
      </c>
      <c r="T59" s="27">
        <f>K121</f>
        <v>538</v>
      </c>
    </row>
    <row r="60" spans="1:20" ht="29.65" customHeight="1" x14ac:dyDescent="0.4">
      <c r="A60" s="90"/>
      <c r="B60" s="33">
        <v>196</v>
      </c>
      <c r="C60" s="34">
        <f t="shared" si="2"/>
        <v>344</v>
      </c>
      <c r="D60" s="22"/>
      <c r="E60" s="22"/>
      <c r="F60" s="22"/>
      <c r="G60" s="22"/>
      <c r="H60" s="22"/>
      <c r="I60" s="22"/>
      <c r="J60" s="22"/>
      <c r="K60" s="33">
        <f t="shared" si="3"/>
        <v>540</v>
      </c>
      <c r="L60" s="24"/>
      <c r="M60" s="84">
        <v>29</v>
      </c>
      <c r="N60" s="25" t="s">
        <v>39</v>
      </c>
      <c r="O60" s="20">
        <f>B32</f>
        <v>322</v>
      </c>
      <c r="P60" s="21">
        <f>C32</f>
        <v>181</v>
      </c>
      <c r="Q60" s="21">
        <f>D32</f>
        <v>31</v>
      </c>
      <c r="R60" s="21">
        <f>E32</f>
        <v>5</v>
      </c>
      <c r="S60" s="26">
        <f>J32</f>
        <v>1</v>
      </c>
      <c r="T60" s="27">
        <f>K32</f>
        <v>540</v>
      </c>
    </row>
    <row r="61" spans="1:20" ht="29.65" customHeight="1" x14ac:dyDescent="0.4">
      <c r="A61" s="90"/>
      <c r="B61" s="33">
        <v>271</v>
      </c>
      <c r="C61" s="34">
        <f t="shared" si="2"/>
        <v>269</v>
      </c>
      <c r="D61" s="22"/>
      <c r="E61" s="22"/>
      <c r="F61" s="22"/>
      <c r="G61" s="22"/>
      <c r="H61" s="22"/>
      <c r="I61" s="22"/>
      <c r="J61" s="22"/>
      <c r="K61" s="33">
        <f t="shared" si="3"/>
        <v>540</v>
      </c>
      <c r="L61" s="24"/>
      <c r="M61" s="94"/>
      <c r="N61" s="28" t="s">
        <v>11</v>
      </c>
      <c r="O61" s="20">
        <f>B122</f>
        <v>311</v>
      </c>
      <c r="P61" s="21">
        <f>C122</f>
        <v>195</v>
      </c>
      <c r="Q61" s="21">
        <f>D122</f>
        <v>28</v>
      </c>
      <c r="R61" s="21">
        <f>E122</f>
        <v>3</v>
      </c>
      <c r="S61" s="26">
        <f>J122</f>
        <v>1</v>
      </c>
      <c r="T61" s="27">
        <f>K122</f>
        <v>538</v>
      </c>
    </row>
    <row r="62" spans="1:20" ht="29.65" customHeight="1" x14ac:dyDescent="0.4">
      <c r="A62" s="90"/>
      <c r="B62" s="33">
        <v>269</v>
      </c>
      <c r="C62" s="34">
        <f t="shared" si="2"/>
        <v>271</v>
      </c>
      <c r="D62" s="22"/>
      <c r="E62" s="22"/>
      <c r="F62" s="22"/>
      <c r="G62" s="22"/>
      <c r="H62" s="22"/>
      <c r="I62" s="22"/>
      <c r="J62" s="22"/>
      <c r="K62" s="33">
        <f t="shared" si="3"/>
        <v>540</v>
      </c>
      <c r="L62" s="24"/>
      <c r="M62" s="84">
        <v>30</v>
      </c>
      <c r="N62" s="25" t="s">
        <v>40</v>
      </c>
      <c r="O62" s="20">
        <f>B33</f>
        <v>359</v>
      </c>
      <c r="P62" s="21">
        <f>C33</f>
        <v>155</v>
      </c>
      <c r="Q62" s="21">
        <f>D33</f>
        <v>19</v>
      </c>
      <c r="R62" s="21">
        <f>E33</f>
        <v>5</v>
      </c>
      <c r="S62" s="26">
        <f>J33</f>
        <v>2</v>
      </c>
      <c r="T62" s="27">
        <f>K33</f>
        <v>540</v>
      </c>
    </row>
    <row r="63" spans="1:20" ht="29.65" customHeight="1" x14ac:dyDescent="0.4">
      <c r="A63" s="90"/>
      <c r="B63" s="33">
        <v>247</v>
      </c>
      <c r="C63" s="34">
        <f t="shared" si="2"/>
        <v>293</v>
      </c>
      <c r="D63" s="22"/>
      <c r="E63" s="22"/>
      <c r="F63" s="22"/>
      <c r="G63" s="22"/>
      <c r="H63" s="22"/>
      <c r="I63" s="22"/>
      <c r="J63" s="22"/>
      <c r="K63" s="33">
        <f t="shared" si="3"/>
        <v>540</v>
      </c>
      <c r="L63" s="24"/>
      <c r="M63" s="94"/>
      <c r="N63" s="28" t="s">
        <v>11</v>
      </c>
      <c r="O63" s="20">
        <f>B123</f>
        <v>337</v>
      </c>
      <c r="P63" s="21">
        <f>C123</f>
        <v>178</v>
      </c>
      <c r="Q63" s="21">
        <f>D123</f>
        <v>19</v>
      </c>
      <c r="R63" s="21">
        <f>E123</f>
        <v>4</v>
      </c>
      <c r="S63" s="26">
        <f>J123</f>
        <v>0</v>
      </c>
      <c r="T63" s="27">
        <f>K123</f>
        <v>538</v>
      </c>
    </row>
    <row r="64" spans="1:20" ht="29.65" customHeight="1" x14ac:dyDescent="0.4">
      <c r="A64" s="90"/>
      <c r="B64" s="33">
        <v>28</v>
      </c>
      <c r="C64" s="34">
        <f t="shared" si="2"/>
        <v>512</v>
      </c>
      <c r="D64" s="22"/>
      <c r="E64" s="22"/>
      <c r="F64" s="22"/>
      <c r="G64" s="22"/>
      <c r="H64" s="22"/>
      <c r="I64" s="22"/>
      <c r="J64" s="22"/>
      <c r="K64" s="33">
        <f t="shared" si="3"/>
        <v>540</v>
      </c>
      <c r="L64" s="24"/>
      <c r="M64" s="84">
        <v>31</v>
      </c>
      <c r="N64" s="25" t="s">
        <v>41</v>
      </c>
      <c r="O64" s="20">
        <f>B34</f>
        <v>348</v>
      </c>
      <c r="P64" s="21">
        <f>C34</f>
        <v>172</v>
      </c>
      <c r="Q64" s="21">
        <f>D34</f>
        <v>15</v>
      </c>
      <c r="R64" s="21">
        <f>E34</f>
        <v>4</v>
      </c>
      <c r="S64" s="26">
        <f>J34</f>
        <v>1</v>
      </c>
      <c r="T64" s="27">
        <f>K34</f>
        <v>540</v>
      </c>
    </row>
    <row r="65" spans="1:20" ht="29.65" customHeight="1" x14ac:dyDescent="0.4">
      <c r="A65" s="90">
        <v>53</v>
      </c>
      <c r="B65" s="33">
        <v>222</v>
      </c>
      <c r="C65" s="34">
        <f t="shared" si="2"/>
        <v>318</v>
      </c>
      <c r="D65" s="22"/>
      <c r="E65" s="22"/>
      <c r="F65" s="22"/>
      <c r="G65" s="22"/>
      <c r="H65" s="22"/>
      <c r="I65" s="22"/>
      <c r="J65" s="22"/>
      <c r="K65" s="33">
        <f t="shared" si="3"/>
        <v>540</v>
      </c>
      <c r="L65" s="24"/>
      <c r="M65" s="94"/>
      <c r="N65" s="28" t="s">
        <v>11</v>
      </c>
      <c r="O65" s="20">
        <f>B124</f>
        <v>304</v>
      </c>
      <c r="P65" s="21">
        <f>C124</f>
        <v>202</v>
      </c>
      <c r="Q65" s="21">
        <f>D124</f>
        <v>30</v>
      </c>
      <c r="R65" s="21">
        <f>E124</f>
        <v>2</v>
      </c>
      <c r="S65" s="26">
        <f>J124</f>
        <v>0</v>
      </c>
      <c r="T65" s="27">
        <f>K124</f>
        <v>538</v>
      </c>
    </row>
    <row r="66" spans="1:20" ht="29.65" customHeight="1" x14ac:dyDescent="0.4">
      <c r="A66" s="90"/>
      <c r="B66" s="33">
        <v>432</v>
      </c>
      <c r="C66" s="34">
        <f t="shared" si="2"/>
        <v>108</v>
      </c>
      <c r="D66" s="22"/>
      <c r="E66" s="22"/>
      <c r="F66" s="22"/>
      <c r="G66" s="22"/>
      <c r="H66" s="22"/>
      <c r="I66" s="22"/>
      <c r="J66" s="22"/>
      <c r="K66" s="33">
        <f t="shared" si="3"/>
        <v>540</v>
      </c>
      <c r="L66" s="24"/>
      <c r="M66" s="84">
        <v>32</v>
      </c>
      <c r="N66" s="25" t="s">
        <v>42</v>
      </c>
      <c r="O66" s="20">
        <f>B35</f>
        <v>338</v>
      </c>
      <c r="P66" s="21">
        <f>C35</f>
        <v>169</v>
      </c>
      <c r="Q66" s="21">
        <f>D35</f>
        <v>26</v>
      </c>
      <c r="R66" s="21">
        <f>E35</f>
        <v>5</v>
      </c>
      <c r="S66" s="26">
        <f>J35</f>
        <v>2</v>
      </c>
      <c r="T66" s="27">
        <f>K35</f>
        <v>540</v>
      </c>
    </row>
    <row r="67" spans="1:20" ht="29.65" customHeight="1" x14ac:dyDescent="0.4">
      <c r="A67" s="90"/>
      <c r="B67" s="33">
        <v>166</v>
      </c>
      <c r="C67" s="34">
        <f t="shared" si="2"/>
        <v>374</v>
      </c>
      <c r="D67" s="22"/>
      <c r="E67" s="22"/>
      <c r="F67" s="22"/>
      <c r="G67" s="22"/>
      <c r="H67" s="22"/>
      <c r="I67" s="22"/>
      <c r="J67" s="22"/>
      <c r="K67" s="33">
        <f t="shared" si="3"/>
        <v>540</v>
      </c>
      <c r="L67" s="24"/>
      <c r="M67" s="94"/>
      <c r="N67" s="28" t="s">
        <v>11</v>
      </c>
      <c r="O67" s="20">
        <f>B125</f>
        <v>291</v>
      </c>
      <c r="P67" s="21">
        <f>C125</f>
        <v>199</v>
      </c>
      <c r="Q67" s="21">
        <f>D125</f>
        <v>40</v>
      </c>
      <c r="R67" s="21">
        <f>E125</f>
        <v>8</v>
      </c>
      <c r="S67" s="26">
        <f>J125</f>
        <v>0</v>
      </c>
      <c r="T67" s="27">
        <f>K125</f>
        <v>538</v>
      </c>
    </row>
    <row r="68" spans="1:20" ht="29.65" customHeight="1" x14ac:dyDescent="0.4">
      <c r="A68" s="90"/>
      <c r="B68" s="33">
        <v>252</v>
      </c>
      <c r="C68" s="34">
        <f t="shared" si="2"/>
        <v>288</v>
      </c>
      <c r="D68" s="22"/>
      <c r="E68" s="22"/>
      <c r="F68" s="22"/>
      <c r="G68" s="22"/>
      <c r="H68" s="22"/>
      <c r="I68" s="22"/>
      <c r="J68" s="22"/>
      <c r="K68" s="33">
        <f t="shared" si="3"/>
        <v>540</v>
      </c>
      <c r="L68" s="24"/>
      <c r="M68" s="84">
        <v>33</v>
      </c>
      <c r="N68" s="25" t="s">
        <v>43</v>
      </c>
      <c r="O68" s="20">
        <f>B36</f>
        <v>303</v>
      </c>
      <c r="P68" s="21">
        <f>C36</f>
        <v>195</v>
      </c>
      <c r="Q68" s="21">
        <f>D36</f>
        <v>34</v>
      </c>
      <c r="R68" s="21">
        <f>E36</f>
        <v>6</v>
      </c>
      <c r="S68" s="26">
        <f>J36</f>
        <v>2</v>
      </c>
      <c r="T68" s="27">
        <f>K36</f>
        <v>540</v>
      </c>
    </row>
    <row r="69" spans="1:20" ht="29.65" customHeight="1" x14ac:dyDescent="0.4">
      <c r="A69" s="91"/>
      <c r="B69" s="33">
        <v>24</v>
      </c>
      <c r="C69" s="34">
        <f t="shared" si="2"/>
        <v>516</v>
      </c>
      <c r="D69" s="22"/>
      <c r="E69" s="22"/>
      <c r="F69" s="22"/>
      <c r="G69" s="22"/>
      <c r="H69" s="22"/>
      <c r="I69" s="22"/>
      <c r="J69" s="22"/>
      <c r="K69" s="33">
        <f t="shared" si="3"/>
        <v>540</v>
      </c>
      <c r="L69" s="24"/>
      <c r="M69" s="94"/>
      <c r="N69" s="28" t="s">
        <v>11</v>
      </c>
      <c r="O69" s="20">
        <f>B126</f>
        <v>249</v>
      </c>
      <c r="P69" s="21">
        <f>C126</f>
        <v>245</v>
      </c>
      <c r="Q69" s="21">
        <f>D126</f>
        <v>35</v>
      </c>
      <c r="R69" s="21">
        <f>E126</f>
        <v>8</v>
      </c>
      <c r="S69" s="26">
        <f>J126</f>
        <v>1</v>
      </c>
      <c r="T69" s="27">
        <f>K126</f>
        <v>538</v>
      </c>
    </row>
    <row r="70" spans="1:20" ht="29.65" customHeight="1" x14ac:dyDescent="0.4">
      <c r="A70" s="92">
        <v>54</v>
      </c>
      <c r="B70" s="33">
        <v>435</v>
      </c>
      <c r="C70" s="34">
        <f t="shared" si="2"/>
        <v>105</v>
      </c>
      <c r="D70" s="22"/>
      <c r="E70" s="22"/>
      <c r="F70" s="22"/>
      <c r="G70" s="22"/>
      <c r="H70" s="22"/>
      <c r="I70" s="22"/>
      <c r="J70" s="22"/>
      <c r="K70" s="33">
        <f t="shared" si="3"/>
        <v>540</v>
      </c>
      <c r="L70" s="24"/>
      <c r="M70" s="84">
        <v>34</v>
      </c>
      <c r="N70" s="25" t="s">
        <v>44</v>
      </c>
      <c r="O70" s="20">
        <f>B37</f>
        <v>309</v>
      </c>
      <c r="P70" s="21">
        <f>C37</f>
        <v>186</v>
      </c>
      <c r="Q70" s="21">
        <f>D37</f>
        <v>35</v>
      </c>
      <c r="R70" s="21">
        <f>E37</f>
        <v>7</v>
      </c>
      <c r="S70" s="26">
        <f>J37</f>
        <v>3</v>
      </c>
      <c r="T70" s="27">
        <f>K37</f>
        <v>540</v>
      </c>
    </row>
    <row r="71" spans="1:20" ht="29.65" customHeight="1" x14ac:dyDescent="0.4">
      <c r="A71" s="92"/>
      <c r="B71" s="33">
        <v>28</v>
      </c>
      <c r="C71" s="34">
        <f t="shared" si="2"/>
        <v>512</v>
      </c>
      <c r="D71" s="22"/>
      <c r="E71" s="22"/>
      <c r="F71" s="22"/>
      <c r="G71" s="22"/>
      <c r="H71" s="22"/>
      <c r="I71" s="22"/>
      <c r="J71" s="22"/>
      <c r="K71" s="33">
        <f t="shared" si="3"/>
        <v>540</v>
      </c>
      <c r="L71" s="24"/>
      <c r="M71" s="94"/>
      <c r="N71" s="28" t="s">
        <v>11</v>
      </c>
      <c r="O71" s="20">
        <f>B127</f>
        <v>255</v>
      </c>
      <c r="P71" s="21">
        <f>C127</f>
        <v>234</v>
      </c>
      <c r="Q71" s="21">
        <f>D127</f>
        <v>39</v>
      </c>
      <c r="R71" s="21">
        <f>E127</f>
        <v>8</v>
      </c>
      <c r="S71" s="26">
        <f>J127</f>
        <v>2</v>
      </c>
      <c r="T71" s="27">
        <f>K127</f>
        <v>538</v>
      </c>
    </row>
    <row r="72" spans="1:20" ht="29.65" customHeight="1" x14ac:dyDescent="0.4">
      <c r="A72" s="92"/>
      <c r="B72" s="33">
        <v>321</v>
      </c>
      <c r="C72" s="34">
        <f t="shared" si="2"/>
        <v>219</v>
      </c>
      <c r="D72" s="22"/>
      <c r="E72" s="22"/>
      <c r="F72" s="22"/>
      <c r="G72" s="22"/>
      <c r="H72" s="22"/>
      <c r="I72" s="22"/>
      <c r="J72" s="22"/>
      <c r="K72" s="33">
        <f t="shared" si="3"/>
        <v>540</v>
      </c>
      <c r="L72" s="24"/>
      <c r="M72" s="84">
        <v>35</v>
      </c>
      <c r="N72" s="25" t="s">
        <v>45</v>
      </c>
      <c r="O72" s="20">
        <f>B38</f>
        <v>157</v>
      </c>
      <c r="P72" s="21">
        <f>C38</f>
        <v>227</v>
      </c>
      <c r="Q72" s="21">
        <f>D38</f>
        <v>116</v>
      </c>
      <c r="R72" s="21">
        <f>E38</f>
        <v>40</v>
      </c>
      <c r="S72" s="26">
        <f>J38</f>
        <v>0</v>
      </c>
      <c r="T72" s="27">
        <f>K38</f>
        <v>540</v>
      </c>
    </row>
    <row r="73" spans="1:20" ht="29.65" customHeight="1" x14ac:dyDescent="0.4">
      <c r="A73" s="92"/>
      <c r="B73" s="33">
        <v>61</v>
      </c>
      <c r="C73" s="34">
        <f t="shared" si="2"/>
        <v>479</v>
      </c>
      <c r="D73" s="22"/>
      <c r="E73" s="22"/>
      <c r="F73" s="22"/>
      <c r="G73" s="22"/>
      <c r="H73" s="22"/>
      <c r="I73" s="22"/>
      <c r="J73" s="22"/>
      <c r="K73" s="33">
        <f t="shared" si="3"/>
        <v>540</v>
      </c>
      <c r="L73" s="24"/>
      <c r="M73" s="94"/>
      <c r="N73" s="28" t="s">
        <v>11</v>
      </c>
      <c r="O73" s="20">
        <f>B128</f>
        <v>109</v>
      </c>
      <c r="P73" s="21">
        <f>C128</f>
        <v>232</v>
      </c>
      <c r="Q73" s="21">
        <f>D128</f>
        <v>158</v>
      </c>
      <c r="R73" s="21">
        <f>E128</f>
        <v>39</v>
      </c>
      <c r="S73" s="26">
        <f>J128</f>
        <v>0</v>
      </c>
      <c r="T73" s="27">
        <f>K128</f>
        <v>538</v>
      </c>
    </row>
    <row r="74" spans="1:20" ht="29.65" customHeight="1" thickBot="1" x14ac:dyDescent="0.45">
      <c r="A74" s="93"/>
      <c r="B74" s="33">
        <v>29</v>
      </c>
      <c r="C74" s="34">
        <f t="shared" si="2"/>
        <v>511</v>
      </c>
      <c r="D74" s="22"/>
      <c r="E74" s="22"/>
      <c r="F74" s="22"/>
      <c r="G74" s="22"/>
      <c r="H74" s="22"/>
      <c r="I74" s="22"/>
      <c r="J74" s="22"/>
      <c r="K74" s="33">
        <f t="shared" si="3"/>
        <v>540</v>
      </c>
      <c r="L74" s="24"/>
      <c r="M74" s="84">
        <v>36</v>
      </c>
      <c r="N74" s="25" t="s">
        <v>46</v>
      </c>
      <c r="O74" s="20">
        <f>B39</f>
        <v>190</v>
      </c>
      <c r="P74" s="21">
        <f>C39</f>
        <v>219</v>
      </c>
      <c r="Q74" s="21">
        <f>D39</f>
        <v>93</v>
      </c>
      <c r="R74" s="21">
        <f>E39</f>
        <v>38</v>
      </c>
      <c r="S74" s="26">
        <f>J39</f>
        <v>0</v>
      </c>
      <c r="T74" s="27">
        <f>K39</f>
        <v>540</v>
      </c>
    </row>
    <row r="75" spans="1:20" ht="29.65" customHeight="1" thickTop="1" x14ac:dyDescent="0.4">
      <c r="A75" s="35">
        <v>55</v>
      </c>
      <c r="B75" s="20">
        <v>159</v>
      </c>
      <c r="C75" s="21">
        <v>298</v>
      </c>
      <c r="D75" s="21">
        <v>78</v>
      </c>
      <c r="E75" s="21">
        <v>4</v>
      </c>
      <c r="F75" s="22"/>
      <c r="G75" s="22"/>
      <c r="H75" s="22"/>
      <c r="I75" s="22"/>
      <c r="J75" s="21">
        <v>1</v>
      </c>
      <c r="K75" s="23">
        <v>540</v>
      </c>
      <c r="L75" s="24"/>
      <c r="M75" s="94"/>
      <c r="N75" s="28" t="s">
        <v>11</v>
      </c>
      <c r="O75" s="20">
        <f>B129</f>
        <v>175</v>
      </c>
      <c r="P75" s="21">
        <f>C129</f>
        <v>216</v>
      </c>
      <c r="Q75" s="21">
        <f>D129</f>
        <v>109</v>
      </c>
      <c r="R75" s="21">
        <f>E129</f>
        <v>38</v>
      </c>
      <c r="S75" s="26">
        <f>J129</f>
        <v>0</v>
      </c>
      <c r="T75" s="27">
        <f>K129</f>
        <v>538</v>
      </c>
    </row>
    <row r="76" spans="1:20" ht="29.65" customHeight="1" x14ac:dyDescent="0.4">
      <c r="A76" s="36">
        <v>56</v>
      </c>
      <c r="B76" s="20">
        <v>269</v>
      </c>
      <c r="C76" s="21">
        <v>235</v>
      </c>
      <c r="D76" s="21">
        <v>32</v>
      </c>
      <c r="E76" s="21">
        <v>3</v>
      </c>
      <c r="F76" s="22"/>
      <c r="G76" s="22"/>
      <c r="H76" s="22"/>
      <c r="I76" s="22"/>
      <c r="J76" s="21">
        <v>1</v>
      </c>
      <c r="K76" s="23">
        <v>540</v>
      </c>
      <c r="L76" s="24"/>
      <c r="M76" s="84">
        <v>37</v>
      </c>
      <c r="N76" s="25" t="s">
        <v>47</v>
      </c>
      <c r="O76" s="20">
        <f>B40</f>
        <v>239</v>
      </c>
      <c r="P76" s="21">
        <f>C40</f>
        <v>181</v>
      </c>
      <c r="Q76" s="21">
        <f>D40</f>
        <v>90</v>
      </c>
      <c r="R76" s="21">
        <f>E40</f>
        <v>30</v>
      </c>
      <c r="S76" s="26">
        <f>J40</f>
        <v>0</v>
      </c>
      <c r="T76" s="27">
        <f>K40</f>
        <v>540</v>
      </c>
    </row>
    <row r="77" spans="1:20" ht="29.65" customHeight="1" x14ac:dyDescent="0.4">
      <c r="A77" s="36">
        <v>57</v>
      </c>
      <c r="B77" s="20">
        <v>196</v>
      </c>
      <c r="C77" s="21">
        <v>253</v>
      </c>
      <c r="D77" s="21">
        <v>82</v>
      </c>
      <c r="E77" s="21">
        <v>8</v>
      </c>
      <c r="F77" s="22"/>
      <c r="G77" s="22"/>
      <c r="H77" s="22"/>
      <c r="I77" s="22"/>
      <c r="J77" s="21">
        <v>1</v>
      </c>
      <c r="K77" s="23">
        <v>540</v>
      </c>
      <c r="L77" s="24"/>
      <c r="M77" s="94"/>
      <c r="N77" s="28" t="s">
        <v>11</v>
      </c>
      <c r="O77" s="20">
        <f>B130</f>
        <v>218</v>
      </c>
      <c r="P77" s="21">
        <f>C130</f>
        <v>210</v>
      </c>
      <c r="Q77" s="21">
        <f>D130</f>
        <v>84</v>
      </c>
      <c r="R77" s="21">
        <f>E130</f>
        <v>26</v>
      </c>
      <c r="S77" s="26">
        <f>J130</f>
        <v>0</v>
      </c>
      <c r="T77" s="27">
        <f>K130</f>
        <v>538</v>
      </c>
    </row>
    <row r="78" spans="1:20" ht="29.65" customHeight="1" x14ac:dyDescent="0.4">
      <c r="A78" s="36">
        <v>58</v>
      </c>
      <c r="B78" s="20">
        <v>289</v>
      </c>
      <c r="C78" s="21">
        <v>174</v>
      </c>
      <c r="D78" s="21">
        <v>58</v>
      </c>
      <c r="E78" s="21">
        <v>18</v>
      </c>
      <c r="F78" s="22"/>
      <c r="G78" s="22"/>
      <c r="H78" s="22"/>
      <c r="I78" s="22"/>
      <c r="J78" s="21">
        <v>1</v>
      </c>
      <c r="K78" s="23">
        <v>540</v>
      </c>
      <c r="L78" s="24"/>
      <c r="M78" s="84">
        <v>38</v>
      </c>
      <c r="N78" s="25" t="s">
        <v>48</v>
      </c>
      <c r="O78" s="20">
        <f>B41</f>
        <v>184</v>
      </c>
      <c r="P78" s="21">
        <f>C41</f>
        <v>219</v>
      </c>
      <c r="Q78" s="21">
        <f>D41</f>
        <v>98</v>
      </c>
      <c r="R78" s="21">
        <f>E41</f>
        <v>39</v>
      </c>
      <c r="S78" s="26">
        <f>J41</f>
        <v>0</v>
      </c>
      <c r="T78" s="27">
        <f>K41</f>
        <v>540</v>
      </c>
    </row>
    <row r="79" spans="1:20" ht="29.65" customHeight="1" x14ac:dyDescent="0.4">
      <c r="A79" s="36">
        <v>59</v>
      </c>
      <c r="B79" s="20">
        <v>272</v>
      </c>
      <c r="C79" s="21">
        <v>205</v>
      </c>
      <c r="D79" s="21">
        <v>53</v>
      </c>
      <c r="E79" s="21">
        <v>9</v>
      </c>
      <c r="F79" s="22"/>
      <c r="G79" s="22"/>
      <c r="H79" s="22"/>
      <c r="I79" s="22"/>
      <c r="J79" s="21">
        <v>1</v>
      </c>
      <c r="K79" s="23">
        <v>540</v>
      </c>
      <c r="L79" s="24"/>
      <c r="M79" s="94"/>
      <c r="N79" s="28" t="s">
        <v>11</v>
      </c>
      <c r="O79" s="20">
        <f>B131</f>
        <v>152</v>
      </c>
      <c r="P79" s="21">
        <f>C131</f>
        <v>220</v>
      </c>
      <c r="Q79" s="21">
        <f>D131</f>
        <v>122</v>
      </c>
      <c r="R79" s="21">
        <f>E131</f>
        <v>44</v>
      </c>
      <c r="S79" s="26">
        <f>J131</f>
        <v>0</v>
      </c>
      <c r="T79" s="27">
        <f>K131</f>
        <v>538</v>
      </c>
    </row>
    <row r="80" spans="1:20" ht="29.65" customHeight="1" x14ac:dyDescent="0.4">
      <c r="A80" s="36">
        <v>60</v>
      </c>
      <c r="B80" s="20">
        <v>322</v>
      </c>
      <c r="C80" s="21">
        <v>181</v>
      </c>
      <c r="D80" s="21">
        <v>27</v>
      </c>
      <c r="E80" s="21">
        <v>8</v>
      </c>
      <c r="F80" s="22"/>
      <c r="G80" s="22"/>
      <c r="H80" s="22"/>
      <c r="I80" s="22"/>
      <c r="J80" s="21">
        <v>2</v>
      </c>
      <c r="K80" s="23">
        <v>540</v>
      </c>
      <c r="L80" s="24"/>
      <c r="M80" s="84">
        <v>39</v>
      </c>
      <c r="N80" s="25" t="s">
        <v>49</v>
      </c>
      <c r="O80" s="20">
        <f>B42</f>
        <v>240</v>
      </c>
      <c r="P80" s="21">
        <f>C42</f>
        <v>177</v>
      </c>
      <c r="Q80" s="21">
        <f>D42</f>
        <v>93</v>
      </c>
      <c r="R80" s="21">
        <f>E42</f>
        <v>27</v>
      </c>
      <c r="S80" s="26">
        <f>J42</f>
        <v>3</v>
      </c>
      <c r="T80" s="27">
        <f>K42</f>
        <v>540</v>
      </c>
    </row>
    <row r="81" spans="1:25" ht="29.65" customHeight="1" x14ac:dyDescent="0.4">
      <c r="A81" s="36">
        <v>61</v>
      </c>
      <c r="B81" s="20">
        <v>322</v>
      </c>
      <c r="C81" s="21">
        <v>171</v>
      </c>
      <c r="D81" s="21">
        <v>34</v>
      </c>
      <c r="E81" s="21">
        <v>10</v>
      </c>
      <c r="F81" s="22"/>
      <c r="G81" s="22"/>
      <c r="H81" s="22"/>
      <c r="I81" s="22"/>
      <c r="J81" s="21">
        <v>3</v>
      </c>
      <c r="K81" s="23">
        <v>540</v>
      </c>
      <c r="L81" s="24"/>
      <c r="M81" s="94"/>
      <c r="N81" s="28" t="s">
        <v>11</v>
      </c>
      <c r="O81" s="20">
        <f>B132</f>
        <v>201</v>
      </c>
      <c r="P81" s="21">
        <f>C132</f>
        <v>208</v>
      </c>
      <c r="Q81" s="21">
        <f>D132</f>
        <v>93</v>
      </c>
      <c r="R81" s="21">
        <f>E132</f>
        <v>34</v>
      </c>
      <c r="S81" s="26">
        <f>J132</f>
        <v>2</v>
      </c>
      <c r="T81" s="27">
        <f>K132</f>
        <v>538</v>
      </c>
    </row>
    <row r="82" spans="1:25" ht="29.65" customHeight="1" x14ac:dyDescent="0.4">
      <c r="A82" s="36">
        <v>62</v>
      </c>
      <c r="B82" s="20">
        <v>195</v>
      </c>
      <c r="C82" s="21">
        <v>273</v>
      </c>
      <c r="D82" s="21">
        <v>62</v>
      </c>
      <c r="E82" s="21">
        <v>8</v>
      </c>
      <c r="F82" s="22"/>
      <c r="G82" s="22"/>
      <c r="H82" s="22"/>
      <c r="I82" s="22"/>
      <c r="J82" s="21">
        <v>2</v>
      </c>
      <c r="K82" s="23">
        <v>540</v>
      </c>
      <c r="L82" s="24"/>
      <c r="M82" s="84">
        <v>40</v>
      </c>
      <c r="N82" s="25" t="s">
        <v>50</v>
      </c>
      <c r="O82" s="20">
        <f>B43</f>
        <v>296</v>
      </c>
      <c r="P82" s="21">
        <f>C43</f>
        <v>161</v>
      </c>
      <c r="Q82" s="21">
        <f>D43</f>
        <v>62</v>
      </c>
      <c r="R82" s="21">
        <f>E43</f>
        <v>17</v>
      </c>
      <c r="S82" s="26">
        <f>J43</f>
        <v>4</v>
      </c>
      <c r="T82" s="27">
        <f>K43</f>
        <v>540</v>
      </c>
    </row>
    <row r="83" spans="1:25" ht="29.65" customHeight="1" x14ac:dyDescent="0.4">
      <c r="A83" s="36">
        <v>63</v>
      </c>
      <c r="B83" s="20">
        <v>291</v>
      </c>
      <c r="C83" s="21">
        <v>221</v>
      </c>
      <c r="D83" s="21">
        <v>24</v>
      </c>
      <c r="E83" s="21">
        <v>2</v>
      </c>
      <c r="F83" s="22"/>
      <c r="G83" s="22"/>
      <c r="H83" s="22"/>
      <c r="I83" s="22"/>
      <c r="J83" s="21">
        <v>2</v>
      </c>
      <c r="K83" s="23">
        <v>540</v>
      </c>
      <c r="L83" s="24"/>
      <c r="M83" s="94">
        <v>41</v>
      </c>
      <c r="N83" s="28" t="s">
        <v>11</v>
      </c>
      <c r="O83" s="20">
        <f>B133</f>
        <v>219</v>
      </c>
      <c r="P83" s="21">
        <f>C133</f>
        <v>181</v>
      </c>
      <c r="Q83" s="21">
        <f>D133</f>
        <v>99</v>
      </c>
      <c r="R83" s="21">
        <f>E133</f>
        <v>39</v>
      </c>
      <c r="S83" s="26">
        <f>J133</f>
        <v>0</v>
      </c>
      <c r="T83" s="27">
        <f>K133</f>
        <v>538</v>
      </c>
    </row>
    <row r="84" spans="1:25" ht="29.65" customHeight="1" x14ac:dyDescent="0.4">
      <c r="A84" s="36">
        <v>64</v>
      </c>
      <c r="B84" s="20">
        <v>298</v>
      </c>
      <c r="C84" s="21">
        <v>205</v>
      </c>
      <c r="D84" s="21">
        <v>27</v>
      </c>
      <c r="E84" s="21">
        <v>8</v>
      </c>
      <c r="F84" s="22"/>
      <c r="G84" s="22"/>
      <c r="H84" s="22"/>
      <c r="I84" s="22"/>
      <c r="J84" s="21">
        <v>2</v>
      </c>
      <c r="K84" s="23">
        <v>540</v>
      </c>
      <c r="L84" s="24"/>
      <c r="M84" s="84">
        <v>41</v>
      </c>
      <c r="N84" s="25" t="s">
        <v>51</v>
      </c>
      <c r="O84" s="20">
        <f>B44</f>
        <v>191</v>
      </c>
      <c r="P84" s="21">
        <f>C44</f>
        <v>218</v>
      </c>
      <c r="Q84" s="21">
        <f>D44</f>
        <v>95</v>
      </c>
      <c r="R84" s="21">
        <f>E44</f>
        <v>33</v>
      </c>
      <c r="S84" s="26">
        <f>J44</f>
        <v>3</v>
      </c>
      <c r="T84" s="27">
        <f>K44</f>
        <v>540</v>
      </c>
    </row>
    <row r="85" spans="1:25" ht="29.65" customHeight="1" x14ac:dyDescent="0.4">
      <c r="A85" s="36">
        <v>65</v>
      </c>
      <c r="B85" s="20">
        <v>307</v>
      </c>
      <c r="C85" s="21">
        <v>205</v>
      </c>
      <c r="D85" s="21">
        <v>21</v>
      </c>
      <c r="E85" s="21">
        <v>5</v>
      </c>
      <c r="F85" s="22"/>
      <c r="G85" s="22"/>
      <c r="H85" s="22"/>
      <c r="I85" s="22"/>
      <c r="J85" s="21">
        <v>2</v>
      </c>
      <c r="K85" s="23">
        <v>540</v>
      </c>
      <c r="L85" s="24"/>
      <c r="M85" s="94">
        <v>42.142857142857203</v>
      </c>
      <c r="N85" s="28" t="s">
        <v>11</v>
      </c>
      <c r="O85" s="20">
        <f>B134</f>
        <v>129</v>
      </c>
      <c r="P85" s="21">
        <f>C134</f>
        <v>220</v>
      </c>
      <c r="Q85" s="21">
        <f>D134</f>
        <v>137</v>
      </c>
      <c r="R85" s="21">
        <f>E134</f>
        <v>49</v>
      </c>
      <c r="S85" s="26">
        <f>J134</f>
        <v>3</v>
      </c>
      <c r="T85" s="27">
        <f>K134</f>
        <v>538</v>
      </c>
    </row>
    <row r="86" spans="1:25" ht="29.65" customHeight="1" x14ac:dyDescent="0.4">
      <c r="A86" s="36">
        <v>66</v>
      </c>
      <c r="B86" s="20">
        <v>392</v>
      </c>
      <c r="C86" s="21">
        <v>133</v>
      </c>
      <c r="D86" s="21">
        <v>7</v>
      </c>
      <c r="E86" s="21">
        <v>6</v>
      </c>
      <c r="F86" s="22"/>
      <c r="G86" s="22"/>
      <c r="H86" s="22"/>
      <c r="I86" s="22"/>
      <c r="J86" s="21">
        <v>2</v>
      </c>
      <c r="K86" s="23">
        <v>540</v>
      </c>
      <c r="L86" s="24"/>
      <c r="M86" s="84">
        <v>42</v>
      </c>
      <c r="N86" s="25" t="s">
        <v>52</v>
      </c>
      <c r="O86" s="20">
        <f>B45</f>
        <v>344</v>
      </c>
      <c r="P86" s="21">
        <f>C45</f>
        <v>157</v>
      </c>
      <c r="Q86" s="21">
        <f>D45</f>
        <v>28</v>
      </c>
      <c r="R86" s="21">
        <f>E45</f>
        <v>10</v>
      </c>
      <c r="S86" s="26">
        <f>J45</f>
        <v>1</v>
      </c>
      <c r="T86" s="27">
        <f>K45</f>
        <v>540</v>
      </c>
    </row>
    <row r="87" spans="1:25" ht="29.65" customHeight="1" thickBot="1" x14ac:dyDescent="0.45">
      <c r="A87" s="36">
        <v>67</v>
      </c>
      <c r="B87" s="20">
        <v>262</v>
      </c>
      <c r="C87" s="21">
        <v>221</v>
      </c>
      <c r="D87" s="21">
        <v>37</v>
      </c>
      <c r="E87" s="21">
        <v>17</v>
      </c>
      <c r="F87" s="22"/>
      <c r="G87" s="22"/>
      <c r="H87" s="22"/>
      <c r="I87" s="22"/>
      <c r="J87" s="21">
        <v>3</v>
      </c>
      <c r="K87" s="23">
        <v>540</v>
      </c>
      <c r="L87" s="24"/>
      <c r="M87" s="85">
        <v>43.428571428571402</v>
      </c>
      <c r="N87" s="28" t="s">
        <v>11</v>
      </c>
      <c r="O87" s="20">
        <f>B135</f>
        <v>294</v>
      </c>
      <c r="P87" s="21">
        <f>C135</f>
        <v>163</v>
      </c>
      <c r="Q87" s="21">
        <f>D135</f>
        <v>60</v>
      </c>
      <c r="R87" s="21">
        <f>E135</f>
        <v>20</v>
      </c>
      <c r="S87" s="26">
        <f>J135</f>
        <v>1</v>
      </c>
      <c r="T87" s="27">
        <f>K135</f>
        <v>538</v>
      </c>
    </row>
    <row r="88" spans="1:25" ht="29.65" customHeight="1" thickBot="1" x14ac:dyDescent="0.45">
      <c r="A88" s="37">
        <v>68</v>
      </c>
      <c r="B88" s="20">
        <v>101</v>
      </c>
      <c r="C88" s="21">
        <v>184</v>
      </c>
      <c r="D88" s="21">
        <v>164</v>
      </c>
      <c r="E88" s="21">
        <v>87</v>
      </c>
      <c r="F88" s="22"/>
      <c r="G88" s="22"/>
      <c r="H88" s="22"/>
      <c r="I88" s="22"/>
      <c r="J88" s="21">
        <v>4</v>
      </c>
      <c r="K88" s="23">
        <v>540</v>
      </c>
      <c r="L88" s="24"/>
      <c r="M88" s="84">
        <v>43</v>
      </c>
      <c r="N88" s="25" t="s">
        <v>53</v>
      </c>
      <c r="O88" s="20">
        <f>B46</f>
        <v>265</v>
      </c>
      <c r="P88" s="21">
        <f>C46</f>
        <v>198</v>
      </c>
      <c r="Q88" s="21">
        <f>D46</f>
        <v>60</v>
      </c>
      <c r="R88" s="21">
        <f>E46</f>
        <v>16</v>
      </c>
      <c r="S88" s="26">
        <f>J46</f>
        <v>1</v>
      </c>
      <c r="T88" s="27">
        <f>K46</f>
        <v>540</v>
      </c>
    </row>
    <row r="89" spans="1:25" ht="29.65" customHeight="1" thickTop="1" thickBot="1" x14ac:dyDescent="0.45">
      <c r="A89" s="35">
        <v>69</v>
      </c>
      <c r="B89" s="38">
        <v>47</v>
      </c>
      <c r="C89" s="39">
        <v>163</v>
      </c>
      <c r="D89" s="39">
        <v>82</v>
      </c>
      <c r="E89" s="39">
        <v>31</v>
      </c>
      <c r="F89" s="39">
        <v>25</v>
      </c>
      <c r="G89" s="39">
        <v>13</v>
      </c>
      <c r="H89" s="39">
        <v>7</v>
      </c>
      <c r="I89" s="39">
        <v>165</v>
      </c>
      <c r="J89" s="39">
        <v>7</v>
      </c>
      <c r="K89" s="40">
        <v>540</v>
      </c>
      <c r="L89" s="24"/>
      <c r="M89" s="85">
        <v>43.428571428571402</v>
      </c>
      <c r="N89" s="28" t="s">
        <v>11</v>
      </c>
      <c r="O89" s="20">
        <f>B136</f>
        <v>215</v>
      </c>
      <c r="P89" s="21">
        <f>C136</f>
        <v>204</v>
      </c>
      <c r="Q89" s="21">
        <f>D136</f>
        <v>89</v>
      </c>
      <c r="R89" s="21">
        <f>E136</f>
        <v>29</v>
      </c>
      <c r="S89" s="26">
        <f>J136</f>
        <v>1</v>
      </c>
      <c r="T89" s="27">
        <f>K136</f>
        <v>538</v>
      </c>
    </row>
    <row r="90" spans="1:25" ht="19.5" x14ac:dyDescent="0.4">
      <c r="M90" s="41"/>
      <c r="N90" s="42"/>
      <c r="O90" s="43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ht="20.25" thickBot="1" x14ac:dyDescent="0.45">
      <c r="A91" s="44" t="s">
        <v>54</v>
      </c>
      <c r="B91" s="44" t="s">
        <v>55</v>
      </c>
      <c r="C91" s="44" t="s">
        <v>56</v>
      </c>
      <c r="D91" s="44" t="s">
        <v>57</v>
      </c>
      <c r="E91" s="44" t="s">
        <v>58</v>
      </c>
      <c r="F91" s="44" t="s">
        <v>59</v>
      </c>
      <c r="G91" s="44" t="s">
        <v>60</v>
      </c>
      <c r="H91" s="44" t="s">
        <v>61</v>
      </c>
      <c r="I91" s="44" t="s">
        <v>62</v>
      </c>
      <c r="J91" s="44" t="s">
        <v>63</v>
      </c>
      <c r="K91" s="44" t="s">
        <v>64</v>
      </c>
      <c r="M91" s="41"/>
      <c r="N91" s="42"/>
      <c r="O91" s="43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ht="42.75" x14ac:dyDescent="0.4">
      <c r="A92" s="2"/>
      <c r="B92" s="86" t="s">
        <v>65</v>
      </c>
      <c r="C92" s="87"/>
      <c r="D92" s="87"/>
      <c r="E92" s="87"/>
      <c r="F92" s="87"/>
      <c r="G92" s="87"/>
      <c r="H92" s="87"/>
      <c r="I92" s="87"/>
      <c r="J92" s="87"/>
      <c r="K92" s="88"/>
    </row>
    <row r="93" spans="1:25" x14ac:dyDescent="0.4">
      <c r="A93" s="8" t="s">
        <v>3</v>
      </c>
      <c r="B93" s="9">
        <v>1</v>
      </c>
      <c r="C93" s="10">
        <v>2</v>
      </c>
      <c r="D93" s="10">
        <v>3</v>
      </c>
      <c r="E93" s="10">
        <v>4</v>
      </c>
      <c r="F93" s="10">
        <v>5</v>
      </c>
      <c r="G93" s="10">
        <v>6</v>
      </c>
      <c r="H93" s="10">
        <v>7</v>
      </c>
      <c r="I93" s="10">
        <v>8</v>
      </c>
      <c r="J93" s="10" t="s">
        <v>4</v>
      </c>
      <c r="K93" s="11" t="s">
        <v>5</v>
      </c>
    </row>
    <row r="94" spans="1:25" ht="19.5" x14ac:dyDescent="0.4">
      <c r="A94" s="19">
        <v>1</v>
      </c>
      <c r="B94" s="20">
        <v>33</v>
      </c>
      <c r="C94" s="21">
        <v>140</v>
      </c>
      <c r="D94" s="21">
        <v>238</v>
      </c>
      <c r="E94" s="21">
        <v>126</v>
      </c>
      <c r="F94" s="22"/>
      <c r="G94" s="22"/>
      <c r="H94" s="22"/>
      <c r="I94" s="22"/>
      <c r="J94" s="21">
        <v>1</v>
      </c>
      <c r="K94" s="23">
        <v>538</v>
      </c>
      <c r="L94">
        <v>94</v>
      </c>
    </row>
    <row r="95" spans="1:25" ht="19.5" x14ac:dyDescent="0.4">
      <c r="A95" s="19">
        <v>2</v>
      </c>
      <c r="B95" s="20">
        <v>192</v>
      </c>
      <c r="C95" s="21">
        <v>176</v>
      </c>
      <c r="D95" s="21">
        <v>120</v>
      </c>
      <c r="E95" s="21">
        <v>49</v>
      </c>
      <c r="F95" s="22"/>
      <c r="G95" s="22"/>
      <c r="H95" s="22"/>
      <c r="I95" s="22"/>
      <c r="J95" s="21">
        <v>1</v>
      </c>
      <c r="K95" s="23">
        <v>538</v>
      </c>
      <c r="L95">
        <v>95</v>
      </c>
    </row>
    <row r="96" spans="1:25" ht="19.5" x14ac:dyDescent="0.4">
      <c r="A96" s="19">
        <v>3</v>
      </c>
      <c r="B96" s="20">
        <v>141</v>
      </c>
      <c r="C96" s="21">
        <v>266</v>
      </c>
      <c r="D96" s="21">
        <v>101</v>
      </c>
      <c r="E96" s="21">
        <v>26</v>
      </c>
      <c r="F96" s="22"/>
      <c r="G96" s="22"/>
      <c r="H96" s="22"/>
      <c r="I96" s="22"/>
      <c r="J96" s="21">
        <v>4</v>
      </c>
      <c r="K96" s="23">
        <v>538</v>
      </c>
      <c r="L96">
        <v>96</v>
      </c>
    </row>
    <row r="97" spans="1:12" ht="19.5" x14ac:dyDescent="0.4">
      <c r="A97" s="19">
        <v>4</v>
      </c>
      <c r="B97" s="20">
        <v>209</v>
      </c>
      <c r="C97" s="21">
        <v>249</v>
      </c>
      <c r="D97" s="21">
        <v>62</v>
      </c>
      <c r="E97" s="21">
        <v>15</v>
      </c>
      <c r="F97" s="22"/>
      <c r="G97" s="22"/>
      <c r="H97" s="22"/>
      <c r="I97" s="22"/>
      <c r="J97" s="21">
        <v>3</v>
      </c>
      <c r="K97" s="23">
        <v>538</v>
      </c>
      <c r="L97">
        <v>97</v>
      </c>
    </row>
    <row r="98" spans="1:12" ht="19.5" x14ac:dyDescent="0.4">
      <c r="A98" s="19">
        <v>5</v>
      </c>
      <c r="B98" s="20">
        <v>240</v>
      </c>
      <c r="C98" s="21">
        <v>205</v>
      </c>
      <c r="D98" s="21">
        <v>74</v>
      </c>
      <c r="E98" s="21">
        <v>18</v>
      </c>
      <c r="F98" s="22"/>
      <c r="G98" s="22"/>
      <c r="H98" s="22"/>
      <c r="I98" s="22"/>
      <c r="J98" s="21">
        <v>1</v>
      </c>
      <c r="K98" s="23">
        <v>538</v>
      </c>
      <c r="L98">
        <v>98</v>
      </c>
    </row>
    <row r="99" spans="1:12" ht="19.5" x14ac:dyDescent="0.4">
      <c r="A99" s="19">
        <v>6</v>
      </c>
      <c r="B99" s="20">
        <v>219</v>
      </c>
      <c r="C99" s="21">
        <v>231</v>
      </c>
      <c r="D99" s="21">
        <v>69</v>
      </c>
      <c r="E99" s="21">
        <v>16</v>
      </c>
      <c r="F99" s="22"/>
      <c r="G99" s="22"/>
      <c r="H99" s="22"/>
      <c r="I99" s="22"/>
      <c r="J99" s="21">
        <v>3</v>
      </c>
      <c r="K99" s="23">
        <v>538</v>
      </c>
      <c r="L99">
        <v>99</v>
      </c>
    </row>
    <row r="100" spans="1:12" ht="19.5" x14ac:dyDescent="0.4">
      <c r="A100" s="19">
        <v>7</v>
      </c>
      <c r="B100" s="20">
        <v>296</v>
      </c>
      <c r="C100" s="21">
        <v>190</v>
      </c>
      <c r="D100" s="21">
        <v>38</v>
      </c>
      <c r="E100" s="21">
        <v>13</v>
      </c>
      <c r="F100" s="22"/>
      <c r="G100" s="22"/>
      <c r="H100" s="22"/>
      <c r="I100" s="22"/>
      <c r="J100" s="21">
        <v>1</v>
      </c>
      <c r="K100" s="23">
        <v>538</v>
      </c>
      <c r="L100">
        <v>100</v>
      </c>
    </row>
    <row r="101" spans="1:12" ht="19.5" x14ac:dyDescent="0.4">
      <c r="A101" s="19">
        <v>8</v>
      </c>
      <c r="B101" s="20">
        <v>120</v>
      </c>
      <c r="C101" s="21">
        <v>269</v>
      </c>
      <c r="D101" s="21">
        <v>126</v>
      </c>
      <c r="E101" s="21">
        <v>20</v>
      </c>
      <c r="F101" s="22"/>
      <c r="G101" s="22"/>
      <c r="H101" s="22"/>
      <c r="I101" s="22"/>
      <c r="J101" s="21">
        <v>3</v>
      </c>
      <c r="K101" s="23">
        <v>538</v>
      </c>
      <c r="L101">
        <v>101</v>
      </c>
    </row>
    <row r="102" spans="1:12" ht="19.5" x14ac:dyDescent="0.4">
      <c r="A102" s="19">
        <v>9</v>
      </c>
      <c r="B102" s="20">
        <v>243</v>
      </c>
      <c r="C102" s="21">
        <v>155</v>
      </c>
      <c r="D102" s="21">
        <v>89</v>
      </c>
      <c r="E102" s="21">
        <v>48</v>
      </c>
      <c r="F102" s="22"/>
      <c r="G102" s="22"/>
      <c r="H102" s="22"/>
      <c r="I102" s="22"/>
      <c r="J102" s="21">
        <v>3</v>
      </c>
      <c r="K102" s="23">
        <v>538</v>
      </c>
      <c r="L102">
        <v>102</v>
      </c>
    </row>
    <row r="103" spans="1:12" ht="19.5" x14ac:dyDescent="0.4">
      <c r="A103" s="19">
        <v>10</v>
      </c>
      <c r="B103" s="20">
        <v>121</v>
      </c>
      <c r="C103" s="21">
        <v>180</v>
      </c>
      <c r="D103" s="21">
        <v>176</v>
      </c>
      <c r="E103" s="21">
        <v>60</v>
      </c>
      <c r="F103" s="22"/>
      <c r="G103" s="22"/>
      <c r="H103" s="22"/>
      <c r="I103" s="22"/>
      <c r="J103" s="21">
        <v>1</v>
      </c>
      <c r="K103" s="23">
        <v>538</v>
      </c>
      <c r="L103">
        <v>103</v>
      </c>
    </row>
    <row r="104" spans="1:12" ht="19.5" x14ac:dyDescent="0.4">
      <c r="A104" s="19">
        <v>11</v>
      </c>
      <c r="B104" s="20">
        <v>186</v>
      </c>
      <c r="C104" s="21">
        <v>224</v>
      </c>
      <c r="D104" s="21">
        <v>88</v>
      </c>
      <c r="E104" s="21">
        <v>39</v>
      </c>
      <c r="F104" s="22"/>
      <c r="G104" s="22"/>
      <c r="H104" s="22"/>
      <c r="I104" s="22"/>
      <c r="J104" s="21">
        <v>1</v>
      </c>
      <c r="K104" s="23">
        <v>538</v>
      </c>
      <c r="L104">
        <v>104</v>
      </c>
    </row>
    <row r="105" spans="1:12" ht="19.5" x14ac:dyDescent="0.4">
      <c r="A105" s="19">
        <v>12</v>
      </c>
      <c r="B105" s="20">
        <v>158</v>
      </c>
      <c r="C105" s="21">
        <v>255</v>
      </c>
      <c r="D105" s="21">
        <v>99</v>
      </c>
      <c r="E105" s="21">
        <v>25</v>
      </c>
      <c r="F105" s="22"/>
      <c r="G105" s="22"/>
      <c r="H105" s="22"/>
      <c r="I105" s="22"/>
      <c r="J105" s="21">
        <v>1</v>
      </c>
      <c r="K105" s="23">
        <v>538</v>
      </c>
      <c r="L105">
        <v>105</v>
      </c>
    </row>
    <row r="106" spans="1:12" ht="19.5" x14ac:dyDescent="0.4">
      <c r="A106" s="19">
        <v>13</v>
      </c>
      <c r="B106" s="20">
        <v>380</v>
      </c>
      <c r="C106" s="21">
        <v>118</v>
      </c>
      <c r="D106" s="21">
        <v>28</v>
      </c>
      <c r="E106" s="21">
        <v>11</v>
      </c>
      <c r="F106" s="22"/>
      <c r="G106" s="22"/>
      <c r="H106" s="22"/>
      <c r="I106" s="22"/>
      <c r="J106" s="21">
        <v>1</v>
      </c>
      <c r="K106" s="23">
        <v>538</v>
      </c>
      <c r="L106">
        <v>106</v>
      </c>
    </row>
    <row r="107" spans="1:12" ht="19.5" x14ac:dyDescent="0.4">
      <c r="A107" s="19">
        <v>14</v>
      </c>
      <c r="B107" s="20">
        <v>116</v>
      </c>
      <c r="C107" s="21">
        <v>244</v>
      </c>
      <c r="D107" s="21">
        <v>130</v>
      </c>
      <c r="E107" s="21">
        <v>47</v>
      </c>
      <c r="F107" s="22"/>
      <c r="G107" s="22"/>
      <c r="H107" s="22"/>
      <c r="I107" s="22"/>
      <c r="J107" s="21">
        <v>1</v>
      </c>
      <c r="K107" s="23">
        <v>538</v>
      </c>
      <c r="L107">
        <v>107</v>
      </c>
    </row>
    <row r="108" spans="1:12" ht="19.5" x14ac:dyDescent="0.4">
      <c r="A108" s="19">
        <v>15</v>
      </c>
      <c r="B108" s="20">
        <v>185</v>
      </c>
      <c r="C108" s="21">
        <v>229</v>
      </c>
      <c r="D108" s="21">
        <v>103</v>
      </c>
      <c r="E108" s="21">
        <v>19</v>
      </c>
      <c r="F108" s="22"/>
      <c r="G108" s="22"/>
      <c r="H108" s="22"/>
      <c r="I108" s="22"/>
      <c r="J108" s="21">
        <v>2</v>
      </c>
      <c r="K108" s="23">
        <v>538</v>
      </c>
      <c r="L108">
        <v>108</v>
      </c>
    </row>
    <row r="109" spans="1:12" ht="19.5" x14ac:dyDescent="0.4">
      <c r="A109" s="19">
        <v>16</v>
      </c>
      <c r="B109" s="20">
        <v>266</v>
      </c>
      <c r="C109" s="21">
        <v>199</v>
      </c>
      <c r="D109" s="21">
        <v>55</v>
      </c>
      <c r="E109" s="21">
        <v>15</v>
      </c>
      <c r="F109" s="22"/>
      <c r="G109" s="22"/>
      <c r="H109" s="22"/>
      <c r="I109" s="22"/>
      <c r="J109" s="21">
        <v>3</v>
      </c>
      <c r="K109" s="23">
        <v>538</v>
      </c>
      <c r="L109">
        <v>109</v>
      </c>
    </row>
    <row r="110" spans="1:12" ht="19.5" x14ac:dyDescent="0.4">
      <c r="A110" s="19">
        <v>17</v>
      </c>
      <c r="B110" s="20">
        <v>203</v>
      </c>
      <c r="C110" s="21">
        <v>218</v>
      </c>
      <c r="D110" s="21">
        <v>84</v>
      </c>
      <c r="E110" s="21">
        <v>30</v>
      </c>
      <c r="F110" s="22"/>
      <c r="G110" s="22"/>
      <c r="H110" s="22"/>
      <c r="I110" s="22"/>
      <c r="J110" s="21">
        <v>3</v>
      </c>
      <c r="K110" s="23">
        <v>538</v>
      </c>
      <c r="L110">
        <v>110</v>
      </c>
    </row>
    <row r="111" spans="1:12" ht="19.5" x14ac:dyDescent="0.4">
      <c r="A111" s="19">
        <v>18</v>
      </c>
      <c r="B111" s="20">
        <v>146</v>
      </c>
      <c r="C111" s="21">
        <v>202</v>
      </c>
      <c r="D111" s="21">
        <v>119</v>
      </c>
      <c r="E111" s="21">
        <v>68</v>
      </c>
      <c r="F111" s="22"/>
      <c r="G111" s="22"/>
      <c r="H111" s="22"/>
      <c r="I111" s="22"/>
      <c r="J111" s="21">
        <v>3</v>
      </c>
      <c r="K111" s="23">
        <v>538</v>
      </c>
      <c r="L111">
        <v>111</v>
      </c>
    </row>
    <row r="112" spans="1:12" ht="19.5" x14ac:dyDescent="0.4">
      <c r="A112" s="19">
        <v>19</v>
      </c>
      <c r="B112" s="20">
        <v>206</v>
      </c>
      <c r="C112" s="21">
        <v>239</v>
      </c>
      <c r="D112" s="21">
        <v>72</v>
      </c>
      <c r="E112" s="21">
        <v>18</v>
      </c>
      <c r="F112" s="22"/>
      <c r="G112" s="22"/>
      <c r="H112" s="22"/>
      <c r="I112" s="22"/>
      <c r="J112" s="21">
        <v>3</v>
      </c>
      <c r="K112" s="23">
        <v>538</v>
      </c>
      <c r="L112">
        <v>112</v>
      </c>
    </row>
    <row r="113" spans="1:12" ht="19.5" x14ac:dyDescent="0.4">
      <c r="A113" s="19">
        <v>20</v>
      </c>
      <c r="B113" s="20">
        <v>228</v>
      </c>
      <c r="C113" s="21">
        <v>243</v>
      </c>
      <c r="D113" s="21">
        <v>53</v>
      </c>
      <c r="E113" s="21">
        <v>12</v>
      </c>
      <c r="F113" s="22"/>
      <c r="G113" s="22"/>
      <c r="H113" s="22"/>
      <c r="I113" s="22"/>
      <c r="J113" s="21">
        <v>2</v>
      </c>
      <c r="K113" s="23">
        <v>538</v>
      </c>
      <c r="L113">
        <v>113</v>
      </c>
    </row>
    <row r="114" spans="1:12" ht="19.5" x14ac:dyDescent="0.4">
      <c r="A114" s="19">
        <v>21</v>
      </c>
      <c r="B114" s="20">
        <v>254</v>
      </c>
      <c r="C114" s="21">
        <v>238</v>
      </c>
      <c r="D114" s="21">
        <v>36</v>
      </c>
      <c r="E114" s="21">
        <v>9</v>
      </c>
      <c r="F114" s="22"/>
      <c r="G114" s="22"/>
      <c r="H114" s="22"/>
      <c r="I114" s="22"/>
      <c r="J114" s="21">
        <v>1</v>
      </c>
      <c r="K114" s="23">
        <v>538</v>
      </c>
      <c r="L114">
        <v>114</v>
      </c>
    </row>
    <row r="115" spans="1:12" ht="19.5" x14ac:dyDescent="0.4">
      <c r="A115" s="19">
        <v>22</v>
      </c>
      <c r="B115" s="20">
        <v>225</v>
      </c>
      <c r="C115" s="21">
        <v>250</v>
      </c>
      <c r="D115" s="21">
        <v>54</v>
      </c>
      <c r="E115" s="21">
        <v>8</v>
      </c>
      <c r="F115" s="22"/>
      <c r="G115" s="22"/>
      <c r="H115" s="22"/>
      <c r="I115" s="22"/>
      <c r="J115" s="21">
        <v>1</v>
      </c>
      <c r="K115" s="23">
        <v>538</v>
      </c>
      <c r="L115">
        <v>115</v>
      </c>
    </row>
    <row r="116" spans="1:12" ht="19.5" x14ac:dyDescent="0.4">
      <c r="A116" s="19">
        <v>23</v>
      </c>
      <c r="B116" s="20">
        <v>174</v>
      </c>
      <c r="C116" s="21">
        <v>229</v>
      </c>
      <c r="D116" s="21">
        <v>95</v>
      </c>
      <c r="E116" s="21">
        <v>38</v>
      </c>
      <c r="F116" s="22"/>
      <c r="G116" s="22"/>
      <c r="H116" s="22"/>
      <c r="I116" s="22"/>
      <c r="J116" s="21">
        <v>2</v>
      </c>
      <c r="K116" s="23">
        <v>538</v>
      </c>
      <c r="L116">
        <v>116</v>
      </c>
    </row>
    <row r="117" spans="1:12" ht="19.5" x14ac:dyDescent="0.4">
      <c r="A117" s="19">
        <v>24</v>
      </c>
      <c r="B117" s="20">
        <v>291</v>
      </c>
      <c r="C117" s="21">
        <v>207</v>
      </c>
      <c r="D117" s="21">
        <v>32</v>
      </c>
      <c r="E117" s="21">
        <v>5</v>
      </c>
      <c r="F117" s="22"/>
      <c r="G117" s="22"/>
      <c r="H117" s="22"/>
      <c r="I117" s="22"/>
      <c r="J117" s="21">
        <v>3</v>
      </c>
      <c r="K117" s="23">
        <v>538</v>
      </c>
      <c r="L117">
        <v>117</v>
      </c>
    </row>
    <row r="118" spans="1:12" ht="19.5" x14ac:dyDescent="0.4">
      <c r="A118" s="19">
        <v>25</v>
      </c>
      <c r="B118" s="20">
        <v>349</v>
      </c>
      <c r="C118" s="21">
        <v>166</v>
      </c>
      <c r="D118" s="21">
        <v>19</v>
      </c>
      <c r="E118" s="21">
        <v>4</v>
      </c>
      <c r="F118" s="22"/>
      <c r="G118" s="22"/>
      <c r="H118" s="22"/>
      <c r="I118" s="22"/>
      <c r="J118" s="21">
        <v>0</v>
      </c>
      <c r="K118" s="23">
        <v>538</v>
      </c>
      <c r="L118">
        <v>118</v>
      </c>
    </row>
    <row r="119" spans="1:12" ht="19.5" x14ac:dyDescent="0.4">
      <c r="A119" s="19">
        <v>26</v>
      </c>
      <c r="B119" s="20">
        <v>341</v>
      </c>
      <c r="C119" s="21">
        <v>160</v>
      </c>
      <c r="D119" s="21">
        <v>31</v>
      </c>
      <c r="E119" s="21">
        <v>5</v>
      </c>
      <c r="F119" s="22"/>
      <c r="G119" s="22"/>
      <c r="H119" s="22"/>
      <c r="I119" s="22"/>
      <c r="J119" s="21">
        <v>1</v>
      </c>
      <c r="K119" s="23">
        <v>538</v>
      </c>
      <c r="L119">
        <v>119</v>
      </c>
    </row>
    <row r="120" spans="1:12" ht="19.5" x14ac:dyDescent="0.4">
      <c r="A120" s="19">
        <v>27</v>
      </c>
      <c r="B120" s="20">
        <v>289</v>
      </c>
      <c r="C120" s="21">
        <v>200</v>
      </c>
      <c r="D120" s="21">
        <v>42</v>
      </c>
      <c r="E120" s="21">
        <v>7</v>
      </c>
      <c r="F120" s="22"/>
      <c r="G120" s="22"/>
      <c r="H120" s="22"/>
      <c r="I120" s="22"/>
      <c r="J120" s="21">
        <v>0</v>
      </c>
      <c r="K120" s="23">
        <v>538</v>
      </c>
      <c r="L120">
        <v>120</v>
      </c>
    </row>
    <row r="121" spans="1:12" ht="19.5" x14ac:dyDescent="0.4">
      <c r="A121" s="19">
        <v>28</v>
      </c>
      <c r="B121" s="20">
        <v>290</v>
      </c>
      <c r="C121" s="21">
        <v>194</v>
      </c>
      <c r="D121" s="21">
        <v>47</v>
      </c>
      <c r="E121" s="21">
        <v>7</v>
      </c>
      <c r="F121" s="22"/>
      <c r="G121" s="22"/>
      <c r="H121" s="22"/>
      <c r="I121" s="22"/>
      <c r="J121" s="21">
        <v>0</v>
      </c>
      <c r="K121" s="23">
        <v>538</v>
      </c>
      <c r="L121">
        <v>121</v>
      </c>
    </row>
    <row r="122" spans="1:12" ht="19.5" x14ac:dyDescent="0.4">
      <c r="A122" s="19">
        <v>29</v>
      </c>
      <c r="B122" s="20">
        <v>311</v>
      </c>
      <c r="C122" s="21">
        <v>195</v>
      </c>
      <c r="D122" s="21">
        <v>28</v>
      </c>
      <c r="E122" s="21">
        <v>3</v>
      </c>
      <c r="F122" s="22"/>
      <c r="G122" s="22"/>
      <c r="H122" s="22"/>
      <c r="I122" s="22"/>
      <c r="J122" s="21">
        <v>1</v>
      </c>
      <c r="K122" s="23">
        <v>538</v>
      </c>
      <c r="L122">
        <v>122</v>
      </c>
    </row>
    <row r="123" spans="1:12" ht="19.5" x14ac:dyDescent="0.4">
      <c r="A123" s="19">
        <v>30</v>
      </c>
      <c r="B123" s="20">
        <v>337</v>
      </c>
      <c r="C123" s="21">
        <v>178</v>
      </c>
      <c r="D123" s="21">
        <v>19</v>
      </c>
      <c r="E123" s="21">
        <v>4</v>
      </c>
      <c r="F123" s="22"/>
      <c r="G123" s="22"/>
      <c r="H123" s="22"/>
      <c r="I123" s="22"/>
      <c r="J123" s="21">
        <v>0</v>
      </c>
      <c r="K123" s="23">
        <v>538</v>
      </c>
      <c r="L123">
        <v>123</v>
      </c>
    </row>
    <row r="124" spans="1:12" ht="19.5" x14ac:dyDescent="0.4">
      <c r="A124" s="19">
        <v>31</v>
      </c>
      <c r="B124" s="20">
        <v>304</v>
      </c>
      <c r="C124" s="21">
        <v>202</v>
      </c>
      <c r="D124" s="21">
        <v>30</v>
      </c>
      <c r="E124" s="21">
        <v>2</v>
      </c>
      <c r="F124" s="22"/>
      <c r="G124" s="22"/>
      <c r="H124" s="22"/>
      <c r="I124" s="22"/>
      <c r="J124" s="21">
        <v>0</v>
      </c>
      <c r="K124" s="23">
        <v>538</v>
      </c>
      <c r="L124">
        <v>124</v>
      </c>
    </row>
    <row r="125" spans="1:12" ht="19.5" x14ac:dyDescent="0.4">
      <c r="A125" s="19">
        <v>32</v>
      </c>
      <c r="B125" s="20">
        <v>291</v>
      </c>
      <c r="C125" s="21">
        <v>199</v>
      </c>
      <c r="D125" s="21">
        <v>40</v>
      </c>
      <c r="E125" s="21">
        <v>8</v>
      </c>
      <c r="F125" s="22"/>
      <c r="G125" s="22"/>
      <c r="H125" s="22"/>
      <c r="I125" s="22"/>
      <c r="J125" s="21">
        <v>0</v>
      </c>
      <c r="K125" s="23">
        <v>538</v>
      </c>
      <c r="L125">
        <v>125</v>
      </c>
    </row>
    <row r="126" spans="1:12" ht="19.5" x14ac:dyDescent="0.4">
      <c r="A126" s="19">
        <v>33</v>
      </c>
      <c r="B126" s="20">
        <v>249</v>
      </c>
      <c r="C126" s="21">
        <v>245</v>
      </c>
      <c r="D126" s="21">
        <v>35</v>
      </c>
      <c r="E126" s="21">
        <v>8</v>
      </c>
      <c r="F126" s="22"/>
      <c r="G126" s="22"/>
      <c r="H126" s="22"/>
      <c r="I126" s="22"/>
      <c r="J126" s="21">
        <v>1</v>
      </c>
      <c r="K126" s="23">
        <v>538</v>
      </c>
      <c r="L126">
        <v>126</v>
      </c>
    </row>
    <row r="127" spans="1:12" ht="19.5" x14ac:dyDescent="0.4">
      <c r="A127" s="19">
        <v>34</v>
      </c>
      <c r="B127" s="20">
        <v>255</v>
      </c>
      <c r="C127" s="21">
        <v>234</v>
      </c>
      <c r="D127" s="21">
        <v>39</v>
      </c>
      <c r="E127" s="21">
        <v>8</v>
      </c>
      <c r="F127" s="22"/>
      <c r="G127" s="22"/>
      <c r="H127" s="22"/>
      <c r="I127" s="22"/>
      <c r="J127" s="21">
        <v>2</v>
      </c>
      <c r="K127" s="23">
        <v>538</v>
      </c>
      <c r="L127">
        <v>127</v>
      </c>
    </row>
    <row r="128" spans="1:12" ht="19.5" x14ac:dyDescent="0.4">
      <c r="A128" s="19">
        <v>35</v>
      </c>
      <c r="B128" s="20">
        <v>109</v>
      </c>
      <c r="C128" s="21">
        <v>232</v>
      </c>
      <c r="D128" s="21">
        <v>158</v>
      </c>
      <c r="E128" s="21">
        <v>39</v>
      </c>
      <c r="F128" s="22"/>
      <c r="G128" s="22"/>
      <c r="H128" s="22"/>
      <c r="I128" s="22"/>
      <c r="J128" s="21">
        <v>0</v>
      </c>
      <c r="K128" s="23">
        <v>538</v>
      </c>
      <c r="L128">
        <v>128</v>
      </c>
    </row>
    <row r="129" spans="1:12" ht="19.5" x14ac:dyDescent="0.4">
      <c r="A129" s="19">
        <v>36</v>
      </c>
      <c r="B129" s="20">
        <v>175</v>
      </c>
      <c r="C129" s="21">
        <v>216</v>
      </c>
      <c r="D129" s="21">
        <v>109</v>
      </c>
      <c r="E129" s="21">
        <v>38</v>
      </c>
      <c r="F129" s="22"/>
      <c r="G129" s="22"/>
      <c r="H129" s="22"/>
      <c r="I129" s="22"/>
      <c r="J129" s="21">
        <v>0</v>
      </c>
      <c r="K129" s="23">
        <v>538</v>
      </c>
      <c r="L129">
        <v>129</v>
      </c>
    </row>
    <row r="130" spans="1:12" ht="19.5" x14ac:dyDescent="0.4">
      <c r="A130" s="19">
        <v>37</v>
      </c>
      <c r="B130" s="20">
        <v>218</v>
      </c>
      <c r="C130" s="21">
        <v>210</v>
      </c>
      <c r="D130" s="21">
        <v>84</v>
      </c>
      <c r="E130" s="21">
        <v>26</v>
      </c>
      <c r="F130" s="22"/>
      <c r="G130" s="22"/>
      <c r="H130" s="22"/>
      <c r="I130" s="22"/>
      <c r="J130" s="21">
        <v>0</v>
      </c>
      <c r="K130" s="23">
        <v>538</v>
      </c>
      <c r="L130">
        <v>130</v>
      </c>
    </row>
    <row r="131" spans="1:12" ht="19.5" x14ac:dyDescent="0.4">
      <c r="A131" s="19">
        <v>38</v>
      </c>
      <c r="B131" s="20">
        <v>152</v>
      </c>
      <c r="C131" s="21">
        <v>220</v>
      </c>
      <c r="D131" s="21">
        <v>122</v>
      </c>
      <c r="E131" s="21">
        <v>44</v>
      </c>
      <c r="F131" s="22"/>
      <c r="G131" s="22"/>
      <c r="H131" s="22"/>
      <c r="I131" s="22"/>
      <c r="J131" s="21">
        <v>0</v>
      </c>
      <c r="K131" s="23">
        <v>538</v>
      </c>
      <c r="L131">
        <v>131</v>
      </c>
    </row>
    <row r="132" spans="1:12" ht="19.5" x14ac:dyDescent="0.4">
      <c r="A132" s="19">
        <v>39</v>
      </c>
      <c r="B132" s="20">
        <v>201</v>
      </c>
      <c r="C132" s="21">
        <v>208</v>
      </c>
      <c r="D132" s="21">
        <v>93</v>
      </c>
      <c r="E132" s="21">
        <v>34</v>
      </c>
      <c r="F132" s="22"/>
      <c r="G132" s="22"/>
      <c r="H132" s="22"/>
      <c r="I132" s="22"/>
      <c r="J132" s="21">
        <v>2</v>
      </c>
      <c r="K132" s="23">
        <v>538</v>
      </c>
      <c r="L132">
        <v>132</v>
      </c>
    </row>
    <row r="133" spans="1:12" ht="19.5" x14ac:dyDescent="0.4">
      <c r="A133" s="19">
        <v>40</v>
      </c>
      <c r="B133" s="20">
        <v>219</v>
      </c>
      <c r="C133" s="21">
        <v>181</v>
      </c>
      <c r="D133" s="21">
        <v>99</v>
      </c>
      <c r="E133" s="21">
        <v>39</v>
      </c>
      <c r="F133" s="22"/>
      <c r="G133" s="22"/>
      <c r="H133" s="22"/>
      <c r="I133" s="22"/>
      <c r="J133" s="21">
        <v>0</v>
      </c>
      <c r="K133" s="23">
        <v>538</v>
      </c>
      <c r="L133">
        <v>133</v>
      </c>
    </row>
    <row r="134" spans="1:12" ht="19.5" x14ac:dyDescent="0.4">
      <c r="A134" s="19">
        <v>41</v>
      </c>
      <c r="B134" s="20">
        <v>129</v>
      </c>
      <c r="C134" s="21">
        <v>220</v>
      </c>
      <c r="D134" s="21">
        <v>137</v>
      </c>
      <c r="E134" s="21">
        <v>49</v>
      </c>
      <c r="F134" s="22"/>
      <c r="G134" s="22"/>
      <c r="H134" s="22"/>
      <c r="I134" s="22"/>
      <c r="J134" s="21">
        <v>3</v>
      </c>
      <c r="K134" s="23">
        <v>538</v>
      </c>
      <c r="L134">
        <v>134</v>
      </c>
    </row>
    <row r="135" spans="1:12" ht="19.5" x14ac:dyDescent="0.4">
      <c r="A135" s="19">
        <v>42</v>
      </c>
      <c r="B135" s="20">
        <v>294</v>
      </c>
      <c r="C135" s="21">
        <v>163</v>
      </c>
      <c r="D135" s="21">
        <v>60</v>
      </c>
      <c r="E135" s="21">
        <v>20</v>
      </c>
      <c r="F135" s="22"/>
      <c r="G135" s="22"/>
      <c r="H135" s="22"/>
      <c r="I135" s="22"/>
      <c r="J135" s="21">
        <v>1</v>
      </c>
      <c r="K135" s="23">
        <v>538</v>
      </c>
      <c r="L135">
        <v>135</v>
      </c>
    </row>
    <row r="136" spans="1:12" ht="20.25" thickBot="1" x14ac:dyDescent="0.45">
      <c r="A136" s="29">
        <v>43</v>
      </c>
      <c r="B136" s="20">
        <v>215</v>
      </c>
      <c r="C136" s="21">
        <v>204</v>
      </c>
      <c r="D136" s="21">
        <v>89</v>
      </c>
      <c r="E136" s="21">
        <v>29</v>
      </c>
      <c r="F136" s="22"/>
      <c r="G136" s="22"/>
      <c r="H136" s="22"/>
      <c r="I136" s="22"/>
      <c r="J136" s="21">
        <v>1</v>
      </c>
      <c r="K136" s="23">
        <v>538</v>
      </c>
      <c r="L136">
        <v>136</v>
      </c>
    </row>
    <row r="137" spans="1:12" ht="20.25" thickTop="1" x14ac:dyDescent="0.4">
      <c r="A137" s="30">
        <v>44</v>
      </c>
      <c r="B137" s="20">
        <v>28</v>
      </c>
      <c r="C137" s="21">
        <v>105</v>
      </c>
      <c r="D137" s="21">
        <v>186</v>
      </c>
      <c r="E137" s="21">
        <v>110</v>
      </c>
      <c r="F137" s="21">
        <v>100</v>
      </c>
      <c r="G137" s="22"/>
      <c r="H137" s="22"/>
      <c r="I137" s="22"/>
      <c r="J137" s="21">
        <v>9</v>
      </c>
      <c r="K137" s="23">
        <v>538</v>
      </c>
      <c r="L137">
        <v>137</v>
      </c>
    </row>
    <row r="138" spans="1:12" ht="19.5" x14ac:dyDescent="0.4">
      <c r="A138" s="31">
        <v>45</v>
      </c>
      <c r="B138" s="20">
        <v>159</v>
      </c>
      <c r="C138" s="21">
        <v>178</v>
      </c>
      <c r="D138" s="21">
        <v>99</v>
      </c>
      <c r="E138" s="21">
        <v>32</v>
      </c>
      <c r="F138" s="21">
        <v>58</v>
      </c>
      <c r="G138" s="22"/>
      <c r="H138" s="22"/>
      <c r="I138" s="22"/>
      <c r="J138" s="21">
        <v>12</v>
      </c>
      <c r="K138" s="23">
        <v>538</v>
      </c>
      <c r="L138">
        <v>138</v>
      </c>
    </row>
    <row r="139" spans="1:12" ht="19.5" x14ac:dyDescent="0.4">
      <c r="A139" s="31">
        <v>46</v>
      </c>
      <c r="B139" s="20">
        <v>78</v>
      </c>
      <c r="C139" s="21">
        <v>179</v>
      </c>
      <c r="D139" s="21">
        <v>157</v>
      </c>
      <c r="E139" s="21">
        <v>88</v>
      </c>
      <c r="F139" s="21">
        <v>27</v>
      </c>
      <c r="G139" s="22"/>
      <c r="H139" s="22"/>
      <c r="I139" s="22"/>
      <c r="J139" s="21">
        <v>9</v>
      </c>
      <c r="K139" s="23">
        <v>538</v>
      </c>
      <c r="L139">
        <v>139</v>
      </c>
    </row>
    <row r="140" spans="1:12" ht="19.5" x14ac:dyDescent="0.4">
      <c r="A140" s="31">
        <v>47</v>
      </c>
      <c r="B140" s="20">
        <v>405</v>
      </c>
      <c r="C140" s="21">
        <v>79</v>
      </c>
      <c r="D140" s="21">
        <v>35</v>
      </c>
      <c r="E140" s="21">
        <v>12</v>
      </c>
      <c r="F140" s="22"/>
      <c r="G140" s="22"/>
      <c r="H140" s="22"/>
      <c r="I140" s="22"/>
      <c r="J140" s="21">
        <v>7</v>
      </c>
      <c r="K140" s="23">
        <v>538</v>
      </c>
      <c r="L140">
        <v>140</v>
      </c>
    </row>
    <row r="141" spans="1:12" ht="19.5" x14ac:dyDescent="0.4">
      <c r="A141" s="31">
        <v>48</v>
      </c>
      <c r="B141" s="20">
        <v>282</v>
      </c>
      <c r="C141" s="21">
        <v>165</v>
      </c>
      <c r="D141" s="21">
        <v>66</v>
      </c>
      <c r="E141" s="21">
        <v>18</v>
      </c>
      <c r="F141" s="22"/>
      <c r="G141" s="22"/>
      <c r="H141" s="22"/>
      <c r="I141" s="22"/>
      <c r="J141" s="21">
        <v>7</v>
      </c>
      <c r="K141" s="23">
        <v>538</v>
      </c>
      <c r="L141">
        <v>141</v>
      </c>
    </row>
    <row r="142" spans="1:12" ht="19.5" x14ac:dyDescent="0.4">
      <c r="A142" s="31">
        <v>49</v>
      </c>
      <c r="B142" s="20">
        <v>244</v>
      </c>
      <c r="C142" s="21">
        <v>158</v>
      </c>
      <c r="D142" s="21">
        <v>49</v>
      </c>
      <c r="E142" s="21">
        <v>79</v>
      </c>
      <c r="F142" s="22"/>
      <c r="G142" s="22"/>
      <c r="H142" s="22"/>
      <c r="I142" s="22"/>
      <c r="J142" s="21">
        <v>8</v>
      </c>
      <c r="K142" s="23">
        <v>538</v>
      </c>
      <c r="L142">
        <v>142</v>
      </c>
    </row>
    <row r="143" spans="1:12" ht="19.5" x14ac:dyDescent="0.4">
      <c r="A143" s="31">
        <v>50</v>
      </c>
      <c r="B143" s="20">
        <v>170</v>
      </c>
      <c r="C143" s="21">
        <v>164</v>
      </c>
      <c r="D143" s="21">
        <v>94</v>
      </c>
      <c r="E143" s="21">
        <v>100</v>
      </c>
      <c r="F143" s="22"/>
      <c r="G143" s="22"/>
      <c r="H143" s="22"/>
      <c r="I143" s="22"/>
      <c r="J143" s="21">
        <v>10</v>
      </c>
      <c r="K143" s="23">
        <v>538</v>
      </c>
      <c r="L143">
        <v>143</v>
      </c>
    </row>
    <row r="144" spans="1:12" ht="20.25" thickBot="1" x14ac:dyDescent="0.45">
      <c r="A144" s="32">
        <v>51</v>
      </c>
      <c r="B144" s="20">
        <v>319</v>
      </c>
      <c r="C144" s="21">
        <v>134</v>
      </c>
      <c r="D144" s="21">
        <v>14</v>
      </c>
      <c r="E144" s="21">
        <v>62</v>
      </c>
      <c r="F144" s="22"/>
      <c r="G144" s="22"/>
      <c r="H144" s="22"/>
      <c r="I144" s="22"/>
      <c r="J144" s="21">
        <v>9</v>
      </c>
      <c r="K144" s="23">
        <v>538</v>
      </c>
      <c r="L144">
        <v>144</v>
      </c>
    </row>
    <row r="145" spans="1:12" ht="20.25" thickTop="1" x14ac:dyDescent="0.4">
      <c r="A145" s="89">
        <v>52</v>
      </c>
      <c r="B145" s="20">
        <v>137</v>
      </c>
      <c r="C145" s="34">
        <f>K$143-B145</f>
        <v>401</v>
      </c>
      <c r="D145" s="22"/>
      <c r="E145" s="22"/>
      <c r="F145" s="22"/>
      <c r="G145" s="22"/>
      <c r="H145" s="22"/>
      <c r="I145" s="22"/>
      <c r="J145" s="22"/>
      <c r="K145" s="33">
        <f>+B145+C145</f>
        <v>538</v>
      </c>
      <c r="L145">
        <v>145</v>
      </c>
    </row>
    <row r="146" spans="1:12" ht="19.5" x14ac:dyDescent="0.4">
      <c r="A146" s="90"/>
      <c r="B146" s="20">
        <v>252</v>
      </c>
      <c r="C146" s="34">
        <f t="shared" ref="C146:C164" si="4">K$143-B146</f>
        <v>286</v>
      </c>
      <c r="D146" s="22"/>
      <c r="E146" s="22"/>
      <c r="F146" s="22"/>
      <c r="G146" s="22"/>
      <c r="H146" s="22"/>
      <c r="I146" s="22"/>
      <c r="J146" s="22"/>
      <c r="K146" s="33">
        <f t="shared" ref="K146:K164" si="5">+B146+C146</f>
        <v>538</v>
      </c>
      <c r="L146">
        <v>146</v>
      </c>
    </row>
    <row r="147" spans="1:12" ht="19.5" x14ac:dyDescent="0.4">
      <c r="A147" s="90"/>
      <c r="B147" s="20">
        <v>213</v>
      </c>
      <c r="C147" s="34">
        <f t="shared" si="4"/>
        <v>325</v>
      </c>
      <c r="D147" s="22"/>
      <c r="E147" s="22"/>
      <c r="F147" s="22"/>
      <c r="G147" s="22"/>
      <c r="H147" s="22"/>
      <c r="I147" s="22"/>
      <c r="J147" s="22"/>
      <c r="K147" s="33">
        <f t="shared" si="5"/>
        <v>538</v>
      </c>
      <c r="L147">
        <v>147</v>
      </c>
    </row>
    <row r="148" spans="1:12" ht="19.5" x14ac:dyDescent="0.4">
      <c r="A148" s="90"/>
      <c r="B148" s="20">
        <v>183</v>
      </c>
      <c r="C148" s="34">
        <f t="shared" si="4"/>
        <v>355</v>
      </c>
      <c r="D148" s="22"/>
      <c r="E148" s="22"/>
      <c r="F148" s="22"/>
      <c r="G148" s="22"/>
      <c r="H148" s="22"/>
      <c r="I148" s="22"/>
      <c r="J148" s="22"/>
      <c r="K148" s="33">
        <f t="shared" si="5"/>
        <v>538</v>
      </c>
      <c r="L148">
        <v>148</v>
      </c>
    </row>
    <row r="149" spans="1:12" ht="19.5" x14ac:dyDescent="0.4">
      <c r="A149" s="90"/>
      <c r="B149" s="20">
        <v>140</v>
      </c>
      <c r="C149" s="34">
        <f t="shared" si="4"/>
        <v>398</v>
      </c>
      <c r="D149" s="22"/>
      <c r="E149" s="22"/>
      <c r="F149" s="22"/>
      <c r="G149" s="22"/>
      <c r="H149" s="22"/>
      <c r="I149" s="22"/>
      <c r="J149" s="22"/>
      <c r="K149" s="33">
        <f t="shared" si="5"/>
        <v>538</v>
      </c>
      <c r="L149">
        <v>149</v>
      </c>
    </row>
    <row r="150" spans="1:12" ht="19.5" x14ac:dyDescent="0.4">
      <c r="A150" s="90"/>
      <c r="B150" s="20">
        <v>207</v>
      </c>
      <c r="C150" s="34">
        <f t="shared" si="4"/>
        <v>331</v>
      </c>
      <c r="D150" s="22"/>
      <c r="E150" s="22"/>
      <c r="F150" s="22"/>
      <c r="G150" s="22"/>
      <c r="H150" s="22"/>
      <c r="I150" s="22"/>
      <c r="J150" s="22"/>
      <c r="K150" s="33">
        <f t="shared" si="5"/>
        <v>538</v>
      </c>
      <c r="L150">
        <v>150</v>
      </c>
    </row>
    <row r="151" spans="1:12" ht="19.5" x14ac:dyDescent="0.4">
      <c r="A151" s="90"/>
      <c r="B151" s="20">
        <v>299</v>
      </c>
      <c r="C151" s="34">
        <f t="shared" si="4"/>
        <v>239</v>
      </c>
      <c r="D151" s="22"/>
      <c r="E151" s="22"/>
      <c r="F151" s="22"/>
      <c r="G151" s="22"/>
      <c r="H151" s="22"/>
      <c r="I151" s="22"/>
      <c r="J151" s="22"/>
      <c r="K151" s="33">
        <f t="shared" si="5"/>
        <v>538</v>
      </c>
      <c r="L151">
        <v>151</v>
      </c>
    </row>
    <row r="152" spans="1:12" ht="19.5" x14ac:dyDescent="0.4">
      <c r="A152" s="90"/>
      <c r="B152" s="20">
        <v>215</v>
      </c>
      <c r="C152" s="34">
        <f t="shared" si="4"/>
        <v>323</v>
      </c>
      <c r="D152" s="22"/>
      <c r="E152" s="22"/>
      <c r="F152" s="22"/>
      <c r="G152" s="22"/>
      <c r="H152" s="22"/>
      <c r="I152" s="22"/>
      <c r="J152" s="22"/>
      <c r="K152" s="33">
        <f t="shared" si="5"/>
        <v>538</v>
      </c>
      <c r="L152">
        <v>152</v>
      </c>
    </row>
    <row r="153" spans="1:12" ht="19.5" x14ac:dyDescent="0.4">
      <c r="A153" s="90"/>
      <c r="B153" s="20">
        <v>122</v>
      </c>
      <c r="C153" s="34">
        <f t="shared" si="4"/>
        <v>416</v>
      </c>
      <c r="D153" s="22"/>
      <c r="E153" s="22"/>
      <c r="F153" s="22"/>
      <c r="G153" s="22"/>
      <c r="H153" s="22"/>
      <c r="I153" s="22"/>
      <c r="J153" s="22"/>
      <c r="K153" s="33">
        <f t="shared" si="5"/>
        <v>538</v>
      </c>
      <c r="L153">
        <v>153</v>
      </c>
    </row>
    <row r="154" spans="1:12" ht="19.5" x14ac:dyDescent="0.4">
      <c r="A154" s="90"/>
      <c r="B154" s="20">
        <v>30</v>
      </c>
      <c r="C154" s="34">
        <f t="shared" si="4"/>
        <v>508</v>
      </c>
      <c r="D154" s="22"/>
      <c r="E154" s="22"/>
      <c r="F154" s="22"/>
      <c r="G154" s="22"/>
      <c r="H154" s="22"/>
      <c r="I154" s="22"/>
      <c r="J154" s="22"/>
      <c r="K154" s="33">
        <f t="shared" si="5"/>
        <v>538</v>
      </c>
      <c r="L154">
        <v>154</v>
      </c>
    </row>
    <row r="155" spans="1:12" ht="19.5" x14ac:dyDescent="0.4">
      <c r="A155" s="90">
        <v>53</v>
      </c>
      <c r="B155" s="20">
        <v>144</v>
      </c>
      <c r="C155" s="34">
        <f t="shared" si="4"/>
        <v>394</v>
      </c>
      <c r="D155" s="22"/>
      <c r="E155" s="22"/>
      <c r="F155" s="22"/>
      <c r="G155" s="22"/>
      <c r="H155" s="22"/>
      <c r="I155" s="22"/>
      <c r="J155" s="22"/>
      <c r="K155" s="33">
        <f t="shared" si="5"/>
        <v>538</v>
      </c>
      <c r="L155">
        <v>155</v>
      </c>
    </row>
    <row r="156" spans="1:12" ht="19.5" x14ac:dyDescent="0.4">
      <c r="A156" s="90"/>
      <c r="B156" s="20">
        <v>356</v>
      </c>
      <c r="C156" s="34">
        <f t="shared" si="4"/>
        <v>182</v>
      </c>
      <c r="D156" s="22"/>
      <c r="E156" s="22"/>
      <c r="F156" s="22"/>
      <c r="G156" s="22"/>
      <c r="H156" s="22"/>
      <c r="I156" s="22"/>
      <c r="J156" s="22"/>
      <c r="K156" s="33">
        <f t="shared" si="5"/>
        <v>538</v>
      </c>
      <c r="L156">
        <v>156</v>
      </c>
    </row>
    <row r="157" spans="1:12" ht="19.5" x14ac:dyDescent="0.4">
      <c r="A157" s="90"/>
      <c r="B157" s="20">
        <v>130</v>
      </c>
      <c r="C157" s="34">
        <f t="shared" si="4"/>
        <v>408</v>
      </c>
      <c r="D157" s="22"/>
      <c r="E157" s="22"/>
      <c r="F157" s="22"/>
      <c r="G157" s="22"/>
      <c r="H157" s="22"/>
      <c r="I157" s="22"/>
      <c r="J157" s="22"/>
      <c r="K157" s="33">
        <f t="shared" si="5"/>
        <v>538</v>
      </c>
      <c r="L157">
        <v>157</v>
      </c>
    </row>
    <row r="158" spans="1:12" ht="19.5" x14ac:dyDescent="0.4">
      <c r="A158" s="90"/>
      <c r="B158" s="20">
        <v>215</v>
      </c>
      <c r="C158" s="34">
        <f t="shared" si="4"/>
        <v>323</v>
      </c>
      <c r="D158" s="22"/>
      <c r="E158" s="22"/>
      <c r="F158" s="22"/>
      <c r="G158" s="22"/>
      <c r="H158" s="22"/>
      <c r="I158" s="22"/>
      <c r="J158" s="22"/>
      <c r="K158" s="33">
        <f t="shared" si="5"/>
        <v>538</v>
      </c>
      <c r="L158">
        <v>158</v>
      </c>
    </row>
    <row r="159" spans="1:12" ht="19.5" x14ac:dyDescent="0.4">
      <c r="A159" s="91"/>
      <c r="B159" s="20">
        <v>37</v>
      </c>
      <c r="C159" s="34">
        <f t="shared" si="4"/>
        <v>501</v>
      </c>
      <c r="D159" s="22"/>
      <c r="E159" s="22"/>
      <c r="F159" s="22"/>
      <c r="G159" s="22"/>
      <c r="H159" s="22"/>
      <c r="I159" s="22"/>
      <c r="J159" s="22"/>
      <c r="K159" s="33">
        <f t="shared" si="5"/>
        <v>538</v>
      </c>
      <c r="L159">
        <v>159</v>
      </c>
    </row>
    <row r="160" spans="1:12" ht="19.5" x14ac:dyDescent="0.4">
      <c r="A160" s="92">
        <v>54</v>
      </c>
      <c r="B160" s="20">
        <v>423</v>
      </c>
      <c r="C160" s="34">
        <f t="shared" si="4"/>
        <v>115</v>
      </c>
      <c r="D160" s="22"/>
      <c r="E160" s="22"/>
      <c r="F160" s="22"/>
      <c r="G160" s="22"/>
      <c r="H160" s="22"/>
      <c r="I160" s="22"/>
      <c r="J160" s="22"/>
      <c r="K160" s="33">
        <f t="shared" si="5"/>
        <v>538</v>
      </c>
      <c r="L160">
        <v>160</v>
      </c>
    </row>
    <row r="161" spans="1:12" ht="19.5" x14ac:dyDescent="0.4">
      <c r="A161" s="92"/>
      <c r="B161" s="20">
        <v>38</v>
      </c>
      <c r="C161" s="34">
        <f t="shared" si="4"/>
        <v>500</v>
      </c>
      <c r="D161" s="22"/>
      <c r="E161" s="22"/>
      <c r="F161" s="22"/>
      <c r="G161" s="22"/>
      <c r="H161" s="22"/>
      <c r="I161" s="22"/>
      <c r="J161" s="22"/>
      <c r="K161" s="33">
        <f t="shared" si="5"/>
        <v>538</v>
      </c>
      <c r="L161">
        <v>161</v>
      </c>
    </row>
    <row r="162" spans="1:12" ht="19.5" x14ac:dyDescent="0.4">
      <c r="A162" s="92"/>
      <c r="B162" s="20">
        <v>268</v>
      </c>
      <c r="C162" s="34">
        <f t="shared" si="4"/>
        <v>270</v>
      </c>
      <c r="D162" s="22"/>
      <c r="E162" s="22"/>
      <c r="F162" s="22"/>
      <c r="G162" s="22"/>
      <c r="H162" s="22"/>
      <c r="I162" s="22"/>
      <c r="J162" s="22"/>
      <c r="K162" s="33">
        <f t="shared" si="5"/>
        <v>538</v>
      </c>
      <c r="L162">
        <v>162</v>
      </c>
    </row>
    <row r="163" spans="1:12" ht="19.5" x14ac:dyDescent="0.4">
      <c r="A163" s="92"/>
      <c r="B163" s="20">
        <v>57</v>
      </c>
      <c r="C163" s="34">
        <f t="shared" si="4"/>
        <v>481</v>
      </c>
      <c r="D163" s="22"/>
      <c r="E163" s="22"/>
      <c r="F163" s="22"/>
      <c r="G163" s="22"/>
      <c r="H163" s="22"/>
      <c r="I163" s="22"/>
      <c r="J163" s="22"/>
      <c r="K163" s="33">
        <f t="shared" si="5"/>
        <v>538</v>
      </c>
      <c r="L163">
        <v>163</v>
      </c>
    </row>
    <row r="164" spans="1:12" ht="20.25" thickBot="1" x14ac:dyDescent="0.45">
      <c r="A164" s="93"/>
      <c r="B164" s="20">
        <v>24</v>
      </c>
      <c r="C164" s="34">
        <f t="shared" si="4"/>
        <v>514</v>
      </c>
      <c r="D164" s="22"/>
      <c r="E164" s="22"/>
      <c r="F164" s="22"/>
      <c r="G164" s="22"/>
      <c r="H164" s="22"/>
      <c r="I164" s="22"/>
      <c r="J164" s="22"/>
      <c r="K164" s="33">
        <f t="shared" si="5"/>
        <v>538</v>
      </c>
      <c r="L164">
        <v>164</v>
      </c>
    </row>
    <row r="165" spans="1:12" ht="20.25" thickTop="1" x14ac:dyDescent="0.4">
      <c r="A165" s="35">
        <v>55</v>
      </c>
      <c r="B165" s="20">
        <v>101</v>
      </c>
      <c r="C165" s="21">
        <v>329</v>
      </c>
      <c r="D165" s="21">
        <v>90</v>
      </c>
      <c r="E165" s="21">
        <v>11</v>
      </c>
      <c r="F165" s="22"/>
      <c r="G165" s="22"/>
      <c r="H165" s="22"/>
      <c r="I165" s="22"/>
      <c r="J165" s="21">
        <v>7</v>
      </c>
      <c r="K165" s="23">
        <v>538</v>
      </c>
      <c r="L165">
        <v>165</v>
      </c>
    </row>
    <row r="166" spans="1:12" ht="19.5" x14ac:dyDescent="0.4">
      <c r="A166" s="36">
        <v>56</v>
      </c>
      <c r="B166" s="20">
        <v>252</v>
      </c>
      <c r="C166" s="21">
        <v>227</v>
      </c>
      <c r="D166" s="21">
        <v>45</v>
      </c>
      <c r="E166" s="21">
        <v>7</v>
      </c>
      <c r="F166" s="22"/>
      <c r="G166" s="22"/>
      <c r="H166" s="22"/>
      <c r="I166" s="22"/>
      <c r="J166" s="21">
        <v>7</v>
      </c>
      <c r="K166" s="23">
        <v>538</v>
      </c>
      <c r="L166">
        <v>166</v>
      </c>
    </row>
    <row r="167" spans="1:12" ht="19.5" x14ac:dyDescent="0.4">
      <c r="A167" s="36">
        <v>57</v>
      </c>
      <c r="B167" s="20">
        <v>151</v>
      </c>
      <c r="C167" s="21">
        <v>274</v>
      </c>
      <c r="D167" s="21">
        <v>90</v>
      </c>
      <c r="E167" s="21">
        <v>14</v>
      </c>
      <c r="F167" s="22"/>
      <c r="G167" s="22"/>
      <c r="H167" s="22"/>
      <c r="I167" s="22"/>
      <c r="J167" s="21">
        <v>9</v>
      </c>
      <c r="K167" s="23">
        <v>538</v>
      </c>
      <c r="L167">
        <v>167</v>
      </c>
    </row>
    <row r="168" spans="1:12" ht="19.5" x14ac:dyDescent="0.4">
      <c r="A168" s="36">
        <v>58</v>
      </c>
      <c r="B168" s="20">
        <v>262</v>
      </c>
      <c r="C168" s="21">
        <v>178</v>
      </c>
      <c r="D168" s="21">
        <v>68</v>
      </c>
      <c r="E168" s="21">
        <v>21</v>
      </c>
      <c r="F168" s="22"/>
      <c r="G168" s="22"/>
      <c r="H168" s="22"/>
      <c r="I168" s="22"/>
      <c r="J168" s="21">
        <v>9</v>
      </c>
      <c r="K168" s="23">
        <v>538</v>
      </c>
      <c r="L168">
        <v>168</v>
      </c>
    </row>
    <row r="169" spans="1:12" ht="19.5" x14ac:dyDescent="0.4">
      <c r="A169" s="36">
        <v>59</v>
      </c>
      <c r="B169" s="20">
        <v>261</v>
      </c>
      <c r="C169" s="21">
        <v>193</v>
      </c>
      <c r="D169" s="21">
        <v>65</v>
      </c>
      <c r="E169" s="21">
        <v>11</v>
      </c>
      <c r="F169" s="22"/>
      <c r="G169" s="22"/>
      <c r="H169" s="22"/>
      <c r="I169" s="22"/>
      <c r="J169" s="21">
        <v>8</v>
      </c>
      <c r="K169" s="23">
        <v>538</v>
      </c>
      <c r="L169">
        <v>169</v>
      </c>
    </row>
    <row r="170" spans="1:12" ht="19.5" x14ac:dyDescent="0.4">
      <c r="A170" s="36">
        <v>60</v>
      </c>
      <c r="B170" s="20">
        <v>269</v>
      </c>
      <c r="C170" s="21">
        <v>214</v>
      </c>
      <c r="D170" s="21">
        <v>41</v>
      </c>
      <c r="E170" s="21">
        <v>7</v>
      </c>
      <c r="F170" s="22"/>
      <c r="G170" s="22"/>
      <c r="H170" s="22"/>
      <c r="I170" s="22"/>
      <c r="J170" s="21">
        <v>7</v>
      </c>
      <c r="K170" s="23">
        <v>538</v>
      </c>
      <c r="L170">
        <v>170</v>
      </c>
    </row>
    <row r="171" spans="1:12" ht="19.5" x14ac:dyDescent="0.4">
      <c r="A171" s="36">
        <v>61</v>
      </c>
      <c r="B171" s="20">
        <v>288</v>
      </c>
      <c r="C171" s="21">
        <v>180</v>
      </c>
      <c r="D171" s="21">
        <v>45</v>
      </c>
      <c r="E171" s="21">
        <v>18</v>
      </c>
      <c r="F171" s="22"/>
      <c r="G171" s="22"/>
      <c r="H171" s="22"/>
      <c r="I171" s="22"/>
      <c r="J171" s="21">
        <v>7</v>
      </c>
      <c r="K171" s="23">
        <v>538</v>
      </c>
      <c r="L171">
        <v>171</v>
      </c>
    </row>
    <row r="172" spans="1:12" ht="19.5" x14ac:dyDescent="0.4">
      <c r="A172" s="36">
        <v>62</v>
      </c>
      <c r="B172" s="20">
        <v>136</v>
      </c>
      <c r="C172" s="21">
        <v>291</v>
      </c>
      <c r="D172" s="21">
        <v>91</v>
      </c>
      <c r="E172" s="21">
        <v>12</v>
      </c>
      <c r="F172" s="22"/>
      <c r="G172" s="22"/>
      <c r="H172" s="22"/>
      <c r="I172" s="22"/>
      <c r="J172" s="21">
        <v>8</v>
      </c>
      <c r="K172" s="23">
        <v>538</v>
      </c>
      <c r="L172">
        <v>172</v>
      </c>
    </row>
    <row r="173" spans="1:12" ht="19.5" x14ac:dyDescent="0.4">
      <c r="A173" s="36">
        <v>63</v>
      </c>
      <c r="B173" s="20">
        <v>251</v>
      </c>
      <c r="C173" s="21">
        <v>239</v>
      </c>
      <c r="D173" s="21">
        <v>37</v>
      </c>
      <c r="E173" s="21">
        <v>4</v>
      </c>
      <c r="F173" s="22"/>
      <c r="G173" s="22"/>
      <c r="H173" s="22"/>
      <c r="I173" s="22"/>
      <c r="J173" s="21">
        <v>7</v>
      </c>
      <c r="K173" s="23">
        <v>538</v>
      </c>
      <c r="L173">
        <v>173</v>
      </c>
    </row>
    <row r="174" spans="1:12" ht="19.5" x14ac:dyDescent="0.4">
      <c r="A174" s="36">
        <v>64</v>
      </c>
      <c r="B174" s="20">
        <v>254</v>
      </c>
      <c r="C174" s="21">
        <v>225</v>
      </c>
      <c r="D174" s="21">
        <v>48</v>
      </c>
      <c r="E174" s="21">
        <v>4</v>
      </c>
      <c r="F174" s="22"/>
      <c r="G174" s="22"/>
      <c r="H174" s="22"/>
      <c r="I174" s="22"/>
      <c r="J174" s="21">
        <v>7</v>
      </c>
      <c r="K174" s="23">
        <v>538</v>
      </c>
      <c r="L174">
        <v>174</v>
      </c>
    </row>
    <row r="175" spans="1:12" ht="19.5" x14ac:dyDescent="0.4">
      <c r="A175" s="36">
        <v>65</v>
      </c>
      <c r="B175" s="20">
        <v>279</v>
      </c>
      <c r="C175" s="21">
        <v>215</v>
      </c>
      <c r="D175" s="21">
        <v>35</v>
      </c>
      <c r="E175" s="21">
        <v>2</v>
      </c>
      <c r="F175" s="22"/>
      <c r="G175" s="22"/>
      <c r="H175" s="22"/>
      <c r="I175" s="22"/>
      <c r="J175" s="21">
        <v>7</v>
      </c>
      <c r="K175" s="23">
        <v>538</v>
      </c>
      <c r="L175">
        <v>175</v>
      </c>
    </row>
    <row r="176" spans="1:12" ht="19.5" x14ac:dyDescent="0.4">
      <c r="A176" s="36">
        <v>66</v>
      </c>
      <c r="B176" s="20">
        <v>374</v>
      </c>
      <c r="C176" s="21">
        <v>138</v>
      </c>
      <c r="D176" s="21">
        <v>18</v>
      </c>
      <c r="E176" s="21">
        <v>1</v>
      </c>
      <c r="F176" s="22"/>
      <c r="G176" s="22"/>
      <c r="H176" s="22"/>
      <c r="I176" s="22"/>
      <c r="J176" s="21">
        <v>7</v>
      </c>
      <c r="K176" s="23">
        <v>538</v>
      </c>
      <c r="L176">
        <v>176</v>
      </c>
    </row>
    <row r="177" spans="1:12" ht="19.5" x14ac:dyDescent="0.4">
      <c r="A177" s="36">
        <v>67</v>
      </c>
      <c r="B177" s="20">
        <v>234</v>
      </c>
      <c r="C177" s="21">
        <v>222</v>
      </c>
      <c r="D177" s="21">
        <v>59</v>
      </c>
      <c r="E177" s="21">
        <v>16</v>
      </c>
      <c r="F177" s="22"/>
      <c r="G177" s="22"/>
      <c r="H177" s="22"/>
      <c r="I177" s="22"/>
      <c r="J177" s="21">
        <v>7</v>
      </c>
      <c r="K177" s="23">
        <v>538</v>
      </c>
      <c r="L177">
        <v>177</v>
      </c>
    </row>
    <row r="178" spans="1:12" ht="20.25" thickBot="1" x14ac:dyDescent="0.45">
      <c r="A178" s="37">
        <v>68</v>
      </c>
      <c r="B178" s="20">
        <v>105</v>
      </c>
      <c r="C178" s="21">
        <v>185</v>
      </c>
      <c r="D178" s="21">
        <v>158</v>
      </c>
      <c r="E178" s="21">
        <v>81</v>
      </c>
      <c r="F178" s="22"/>
      <c r="G178" s="22"/>
      <c r="H178" s="22"/>
      <c r="I178" s="22"/>
      <c r="J178" s="21">
        <v>9</v>
      </c>
      <c r="K178" s="23">
        <v>538</v>
      </c>
      <c r="L178">
        <v>178</v>
      </c>
    </row>
    <row r="179" spans="1:12" ht="21" thickTop="1" thickBot="1" x14ac:dyDescent="0.45">
      <c r="A179" s="35">
        <v>69</v>
      </c>
      <c r="B179" s="38">
        <v>44</v>
      </c>
      <c r="C179" s="39">
        <v>142</v>
      </c>
      <c r="D179" s="39">
        <v>82</v>
      </c>
      <c r="E179" s="39">
        <v>25</v>
      </c>
      <c r="F179" s="39">
        <v>27</v>
      </c>
      <c r="G179" s="39">
        <v>23</v>
      </c>
      <c r="H179" s="39">
        <v>14</v>
      </c>
      <c r="I179" s="39">
        <v>171</v>
      </c>
      <c r="J179" s="39">
        <v>10</v>
      </c>
      <c r="K179" s="40">
        <v>538</v>
      </c>
      <c r="L179">
        <v>179</v>
      </c>
    </row>
  </sheetData>
  <mergeCells count="52">
    <mergeCell ref="M22:M23"/>
    <mergeCell ref="M1:W1"/>
    <mergeCell ref="B2:K2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46:M47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8:M49"/>
    <mergeCell ref="M50:M51"/>
    <mergeCell ref="M52:M53"/>
    <mergeCell ref="M54:M55"/>
    <mergeCell ref="A55:A64"/>
    <mergeCell ref="M56:M57"/>
    <mergeCell ref="M58:M59"/>
    <mergeCell ref="M60:M61"/>
    <mergeCell ref="M62:M63"/>
    <mergeCell ref="M64:M65"/>
    <mergeCell ref="M86:M87"/>
    <mergeCell ref="A65:A69"/>
    <mergeCell ref="M66:M67"/>
    <mergeCell ref="M68:M69"/>
    <mergeCell ref="A70:A74"/>
    <mergeCell ref="M70:M71"/>
    <mergeCell ref="M72:M73"/>
    <mergeCell ref="M74:M75"/>
    <mergeCell ref="M76:M77"/>
    <mergeCell ref="M78:M79"/>
    <mergeCell ref="M80:M81"/>
    <mergeCell ref="M82:M83"/>
    <mergeCell ref="M84:M85"/>
    <mergeCell ref="M88:M89"/>
    <mergeCell ref="B92:K92"/>
    <mergeCell ref="A145:A154"/>
    <mergeCell ref="A155:A159"/>
    <mergeCell ref="A160:A164"/>
  </mergeCells>
  <phoneticPr fontId="3"/>
  <pageMargins left="0.70866141732283472" right="0.70866141732283472" top="0.74803149606299213" bottom="0.74803149606299213" header="0.31496062992125984" footer="0.31496062992125984"/>
  <pageSetup paperSize="8" scale="73" fitToHeight="2" orientation="portrait" r:id="rId1"/>
  <rowBreaks count="1" manualBreakCount="1">
    <brk id="136" min="12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20"/>
  <sheetViews>
    <sheetView view="pageBreakPreview" topLeftCell="A10" zoomScale="60" zoomScaleNormal="100" workbookViewId="0">
      <selection activeCell="U18" sqref="U18"/>
    </sheetView>
  </sheetViews>
  <sheetFormatPr defaultRowHeight="18.75" x14ac:dyDescent="0.4"/>
  <cols>
    <col min="1" max="1" width="4.5" customWidth="1"/>
    <col min="2" max="2" width="4.125" customWidth="1"/>
    <col min="3" max="3" width="30" customWidth="1"/>
    <col min="4" max="4" width="33.125" customWidth="1"/>
    <col min="5" max="10" width="4" customWidth="1"/>
    <col min="11" max="11" width="6.5" customWidth="1"/>
    <col min="12" max="13" width="4.125" customWidth="1"/>
    <col min="14" max="14" width="7.5" customWidth="1"/>
  </cols>
  <sheetData>
    <row r="1" spans="2:14" ht="47.25" customHeight="1" x14ac:dyDescent="0.4">
      <c r="C1" s="95" t="s">
        <v>66</v>
      </c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4" ht="49.5" customHeight="1" x14ac:dyDescent="0.4">
      <c r="B2" s="103" t="str">
        <f>'[1]グラフ 表　1－43'!$B$2</f>
        <v>全体</v>
      </c>
      <c r="C2" s="103"/>
      <c r="D2" s="45"/>
      <c r="E2" s="46" t="s">
        <v>6</v>
      </c>
      <c r="F2" s="47" t="s">
        <v>67</v>
      </c>
      <c r="G2" s="47" t="s">
        <v>8</v>
      </c>
      <c r="H2" s="47" t="s">
        <v>9</v>
      </c>
      <c r="I2" s="47" t="s">
        <v>68</v>
      </c>
      <c r="J2" s="48" t="s">
        <v>4</v>
      </c>
      <c r="K2" s="49" t="s">
        <v>5</v>
      </c>
    </row>
    <row r="3" spans="2:14" ht="75" customHeight="1" x14ac:dyDescent="0.4">
      <c r="B3" s="104">
        <v>44</v>
      </c>
      <c r="C3" s="105" t="s">
        <v>69</v>
      </c>
      <c r="D3" s="50" t="s">
        <v>70</v>
      </c>
      <c r="E3" s="51">
        <f>'[1]グラフ 表　1－43'!B47</f>
        <v>49</v>
      </c>
      <c r="F3" s="51">
        <f>'[1]グラフ 表　1－43'!C47</f>
        <v>96</v>
      </c>
      <c r="G3" s="51">
        <f>'[1]グラフ 表　1－43'!D47</f>
        <v>178</v>
      </c>
      <c r="H3" s="51">
        <f>'[1]グラフ 表　1－43'!E47</f>
        <v>126</v>
      </c>
      <c r="I3" s="51">
        <f>'[1]グラフ 表　1－43'!F47</f>
        <v>87</v>
      </c>
      <c r="J3" s="52">
        <f>'[1]グラフ 表　1－43'!J47</f>
        <v>4</v>
      </c>
      <c r="K3" s="53">
        <f>'[1]グラフ 表　1－43'!K47</f>
        <v>540</v>
      </c>
    </row>
    <row r="4" spans="2:14" ht="75" customHeight="1" x14ac:dyDescent="0.4">
      <c r="B4" s="98"/>
      <c r="C4" s="106"/>
      <c r="D4" s="54" t="s">
        <v>71</v>
      </c>
      <c r="E4" s="21">
        <f>'[1]グラフ 表　1－43 昨年度と比較'!B137</f>
        <v>28</v>
      </c>
      <c r="F4" s="21">
        <f>'[1]グラフ 表　1－43 昨年度と比較'!C137</f>
        <v>105</v>
      </c>
      <c r="G4" s="21">
        <f>'[1]グラフ 表　1－43 昨年度と比較'!D137</f>
        <v>186</v>
      </c>
      <c r="H4" s="21">
        <f>'[1]グラフ 表　1－43 昨年度と比較'!E137</f>
        <v>110</v>
      </c>
      <c r="I4" s="21">
        <f>'[1]グラフ 表　1－43 昨年度と比較'!F137</f>
        <v>100</v>
      </c>
      <c r="J4" s="55">
        <f>'[1]グラフ 表　1－43 昨年度と比較'!J137</f>
        <v>9</v>
      </c>
      <c r="K4" s="56">
        <f>'[1]グラフ 表　1－43 昨年度と比較'!K137</f>
        <v>538</v>
      </c>
    </row>
    <row r="5" spans="2:14" ht="75" customHeight="1" x14ac:dyDescent="0.4">
      <c r="B5" s="97">
        <v>45</v>
      </c>
      <c r="C5" s="99" t="s">
        <v>72</v>
      </c>
      <c r="D5" s="57" t="s">
        <v>70</v>
      </c>
      <c r="E5" s="21">
        <f>'[1]グラフ 表　1－43'!B48</f>
        <v>151</v>
      </c>
      <c r="F5" s="21">
        <f>'[1]グラフ 表　1－43'!C48</f>
        <v>186</v>
      </c>
      <c r="G5" s="21">
        <f>'[1]グラフ 表　1－43'!D48</f>
        <v>111</v>
      </c>
      <c r="H5" s="21">
        <f>'[1]グラフ 表　1－43'!E48</f>
        <v>33</v>
      </c>
      <c r="I5" s="21">
        <f>'[1]グラフ 表　1－43'!F48</f>
        <v>52</v>
      </c>
      <c r="J5" s="26">
        <f>'[1]グラフ 表　1－43'!J48</f>
        <v>7</v>
      </c>
      <c r="K5" s="27">
        <f>'[1]グラフ 表　1－43'!K48</f>
        <v>540</v>
      </c>
    </row>
    <row r="6" spans="2:14" ht="75" customHeight="1" x14ac:dyDescent="0.4">
      <c r="B6" s="98"/>
      <c r="C6" s="100"/>
      <c r="D6" s="54" t="s">
        <v>71</v>
      </c>
      <c r="E6" s="21">
        <f>'[1]グラフ 表　1－43 昨年度と比較'!B138</f>
        <v>159</v>
      </c>
      <c r="F6" s="21">
        <f>'[1]グラフ 表　1－43 昨年度と比較'!C138</f>
        <v>178</v>
      </c>
      <c r="G6" s="21">
        <f>'[1]グラフ 表　1－43 昨年度と比較'!D138</f>
        <v>99</v>
      </c>
      <c r="H6" s="21">
        <f>'[1]グラフ 表　1－43 昨年度と比較'!E138</f>
        <v>32</v>
      </c>
      <c r="I6" s="21">
        <f>'[1]グラフ 表　1－43 昨年度と比較'!F138</f>
        <v>58</v>
      </c>
      <c r="J6" s="55">
        <f>'[1]グラフ 表　1－43 昨年度と比較'!J138</f>
        <v>12</v>
      </c>
      <c r="K6" s="56">
        <f>'[1]グラフ 表　1－43 昨年度と比較'!K138</f>
        <v>538</v>
      </c>
    </row>
    <row r="7" spans="2:14" ht="75" customHeight="1" x14ac:dyDescent="0.4">
      <c r="B7" s="97">
        <v>46</v>
      </c>
      <c r="C7" s="99" t="s">
        <v>73</v>
      </c>
      <c r="D7" s="57" t="s">
        <v>74</v>
      </c>
      <c r="E7" s="21">
        <f>'[1]グラフ 表　1－43'!B49</f>
        <v>97</v>
      </c>
      <c r="F7" s="21">
        <f>'[1]グラフ 表　1－43'!C49</f>
        <v>187</v>
      </c>
      <c r="G7" s="21">
        <f>'[1]グラフ 表　1－43'!D49</f>
        <v>159</v>
      </c>
      <c r="H7" s="21">
        <f>'[1]グラフ 表　1－43'!E49</f>
        <v>71</v>
      </c>
      <c r="I7" s="21">
        <f>'[1]グラフ 表　1－43'!F49</f>
        <v>19</v>
      </c>
      <c r="J7" s="26">
        <f>'[1]グラフ 表　1－43'!J49</f>
        <v>7</v>
      </c>
      <c r="K7" s="27">
        <f>'[1]グラフ 表　1－43'!K49</f>
        <v>540</v>
      </c>
    </row>
    <row r="8" spans="2:14" ht="75" customHeight="1" x14ac:dyDescent="0.4">
      <c r="B8" s="98"/>
      <c r="C8" s="100"/>
      <c r="D8" s="54" t="s">
        <v>71</v>
      </c>
      <c r="E8" s="21">
        <f>'[1]グラフ 表　1－43 昨年度と比較'!B139</f>
        <v>78</v>
      </c>
      <c r="F8" s="21">
        <f>'[1]グラフ 表　1－43 昨年度と比較'!C139</f>
        <v>179</v>
      </c>
      <c r="G8" s="21">
        <f>'[1]グラフ 表　1－43 昨年度と比較'!D139</f>
        <v>157</v>
      </c>
      <c r="H8" s="21">
        <f>'[1]グラフ 表　1－43 昨年度と比較'!E139</f>
        <v>88</v>
      </c>
      <c r="I8" s="21">
        <f>'[1]グラフ 表　1－43 昨年度と比較'!F139</f>
        <v>27</v>
      </c>
      <c r="J8" s="55">
        <f>'[1]グラフ 表　1－43 昨年度と比較'!J139</f>
        <v>9</v>
      </c>
      <c r="K8" s="56">
        <f>'[1]グラフ 表　1－43 昨年度と比較'!K139</f>
        <v>538</v>
      </c>
    </row>
    <row r="9" spans="2:14" ht="75" customHeight="1" x14ac:dyDescent="0.4">
      <c r="B9" s="97">
        <v>47</v>
      </c>
      <c r="C9" s="99" t="s">
        <v>75</v>
      </c>
      <c r="D9" s="58" t="s">
        <v>76</v>
      </c>
      <c r="E9" s="21">
        <f>'[1]グラフ 表　1－43'!B50</f>
        <v>420</v>
      </c>
      <c r="F9" s="21">
        <f>'[1]グラフ 表　1－43'!C50</f>
        <v>67</v>
      </c>
      <c r="G9" s="21">
        <f>'[1]グラフ 表　1－43'!D50</f>
        <v>32</v>
      </c>
      <c r="H9" s="21">
        <f>'[1]グラフ 表　1－43'!E50</f>
        <v>20</v>
      </c>
      <c r="I9" s="22"/>
      <c r="J9" s="26">
        <f>'[1]グラフ 表　1－43'!J50</f>
        <v>1</v>
      </c>
      <c r="K9" s="27">
        <f>'[1]グラフ 表　1－43'!K50</f>
        <v>540</v>
      </c>
    </row>
    <row r="10" spans="2:14" ht="75" customHeight="1" x14ac:dyDescent="0.4">
      <c r="B10" s="98"/>
      <c r="C10" s="100"/>
      <c r="D10" s="54" t="s">
        <v>71</v>
      </c>
      <c r="E10" s="21">
        <f>'[1]グラフ 表　1－43 昨年度と比較'!B140</f>
        <v>405</v>
      </c>
      <c r="F10" s="21">
        <f>'[1]グラフ 表　1－43 昨年度と比較'!C140</f>
        <v>79</v>
      </c>
      <c r="G10" s="21">
        <f>'[1]グラフ 表　1－43 昨年度と比較'!D140</f>
        <v>35</v>
      </c>
      <c r="H10" s="21">
        <f>'[1]グラフ 表　1－43 昨年度と比較'!E140</f>
        <v>12</v>
      </c>
      <c r="I10" s="22"/>
      <c r="J10" s="55">
        <f>'[1]グラフ 表　1－43 昨年度と比較'!J140</f>
        <v>7</v>
      </c>
      <c r="K10" s="56">
        <f>'[1]グラフ 表　1－43 昨年度と比較'!K140</f>
        <v>538</v>
      </c>
    </row>
    <row r="11" spans="2:14" ht="75" customHeight="1" x14ac:dyDescent="0.4">
      <c r="B11" s="97">
        <v>48</v>
      </c>
      <c r="C11" s="99" t="s">
        <v>77</v>
      </c>
      <c r="D11" s="58" t="s">
        <v>78</v>
      </c>
      <c r="E11" s="21">
        <f>'[1]グラフ 表　1－43'!B51</f>
        <v>300</v>
      </c>
      <c r="F11" s="21">
        <f>'[1]グラフ 表　1－43'!C51</f>
        <v>143</v>
      </c>
      <c r="G11" s="21">
        <f>'[1]グラフ 表　1－43'!D51</f>
        <v>59</v>
      </c>
      <c r="H11" s="21">
        <f>'[1]グラフ 表　1－43'!E51</f>
        <v>37</v>
      </c>
      <c r="I11" s="22"/>
      <c r="J11" s="26">
        <f>'[1]グラフ 表　1－43'!J51</f>
        <v>1</v>
      </c>
      <c r="K11" s="27">
        <f>'[1]グラフ 表　1－43'!K51</f>
        <v>540</v>
      </c>
    </row>
    <row r="12" spans="2:14" ht="75" customHeight="1" x14ac:dyDescent="0.4">
      <c r="B12" s="98"/>
      <c r="C12" s="100"/>
      <c r="D12" s="54" t="s">
        <v>71</v>
      </c>
      <c r="E12" s="21">
        <f>'[1]グラフ 表　1－43 昨年度と比較'!B141</f>
        <v>282</v>
      </c>
      <c r="F12" s="21">
        <f>'[1]グラフ 表　1－43 昨年度と比較'!C141</f>
        <v>165</v>
      </c>
      <c r="G12" s="21">
        <f>'[1]グラフ 表　1－43 昨年度と比較'!D141</f>
        <v>66</v>
      </c>
      <c r="H12" s="21">
        <f>'[1]グラフ 表　1－43 昨年度と比較'!E141</f>
        <v>18</v>
      </c>
      <c r="I12" s="22"/>
      <c r="J12" s="26">
        <f>'[1]グラフ 表　1－43 昨年度と比較'!J141</f>
        <v>7</v>
      </c>
      <c r="K12" s="27">
        <f>'[1]グラフ 表　1－43 昨年度と比較'!K141</f>
        <v>538</v>
      </c>
    </row>
    <row r="13" spans="2:14" ht="75" customHeight="1" x14ac:dyDescent="0.4">
      <c r="B13" s="97">
        <v>49</v>
      </c>
      <c r="C13" s="99" t="s">
        <v>79</v>
      </c>
      <c r="D13" s="58" t="s">
        <v>80</v>
      </c>
      <c r="E13" s="21">
        <f>'[1]グラフ 表　1－43'!B52</f>
        <v>304</v>
      </c>
      <c r="F13" s="21">
        <f>'[1]グラフ 表　1－43'!C52</f>
        <v>151</v>
      </c>
      <c r="G13" s="21">
        <f>'[1]グラフ 表　1－43'!D52</f>
        <v>33</v>
      </c>
      <c r="H13" s="21">
        <f>'[1]グラフ 表　1－43'!E52</f>
        <v>51</v>
      </c>
      <c r="I13" s="22"/>
      <c r="J13" s="26">
        <f>'[1]グラフ 表　1－43'!J52</f>
        <v>1</v>
      </c>
      <c r="K13" s="27">
        <f>'[1]グラフ 表　1－43'!K52</f>
        <v>540</v>
      </c>
      <c r="M13" s="59"/>
      <c r="N13" s="59"/>
    </row>
    <row r="14" spans="2:14" ht="75" customHeight="1" x14ac:dyDescent="0.4">
      <c r="B14" s="98"/>
      <c r="C14" s="100"/>
      <c r="D14" s="54" t="s">
        <v>71</v>
      </c>
      <c r="E14" s="21">
        <f>'[1]グラフ 表　1－43 昨年度と比較'!B142</f>
        <v>244</v>
      </c>
      <c r="F14" s="21">
        <f>'[1]グラフ 表　1－43 昨年度と比較'!C142</f>
        <v>158</v>
      </c>
      <c r="G14" s="21">
        <f>'[1]グラフ 表　1－43 昨年度と比較'!D142</f>
        <v>49</v>
      </c>
      <c r="H14" s="21">
        <f>'[1]グラフ 表　1－43 昨年度と比較'!E142</f>
        <v>79</v>
      </c>
      <c r="I14" s="22"/>
      <c r="J14" s="26">
        <f>'[1]グラフ 表　1－43 昨年度と比較'!J142</f>
        <v>8</v>
      </c>
      <c r="K14" s="27">
        <f>'[1]グラフ 表　1－43 昨年度と比較'!K142</f>
        <v>538</v>
      </c>
      <c r="M14" s="59"/>
      <c r="N14" s="59"/>
    </row>
    <row r="15" spans="2:14" ht="75" customHeight="1" x14ac:dyDescent="0.4">
      <c r="B15" s="97">
        <v>50</v>
      </c>
      <c r="C15" s="99" t="s">
        <v>81</v>
      </c>
      <c r="D15" s="58" t="s">
        <v>82</v>
      </c>
      <c r="E15" s="21">
        <f>'[1]グラフ 表　1－43'!B53</f>
        <v>132</v>
      </c>
      <c r="F15" s="21">
        <f>'[1]グラフ 表　1－43'!C53</f>
        <v>183</v>
      </c>
      <c r="G15" s="21">
        <f>'[1]グラフ 表　1－43'!D53</f>
        <v>117</v>
      </c>
      <c r="H15" s="21">
        <f>'[1]グラフ 表　1－43'!E53</f>
        <v>107</v>
      </c>
      <c r="I15" s="22"/>
      <c r="J15" s="26">
        <f>'[1]グラフ 表　1－43'!J53</f>
        <v>1</v>
      </c>
      <c r="K15" s="27">
        <f>'[1]グラフ 表　1－43'!K53</f>
        <v>540</v>
      </c>
    </row>
    <row r="16" spans="2:14" ht="75" customHeight="1" x14ac:dyDescent="0.4">
      <c r="B16" s="98"/>
      <c r="C16" s="100"/>
      <c r="D16" s="54" t="s">
        <v>71</v>
      </c>
      <c r="E16" s="21">
        <f>'[1]グラフ 表　1－43 昨年度と比較'!B143</f>
        <v>170</v>
      </c>
      <c r="F16" s="21">
        <f>'[1]グラフ 表　1－43 昨年度と比較'!C143</f>
        <v>164</v>
      </c>
      <c r="G16" s="21">
        <f>'[1]グラフ 表　1－43 昨年度と比較'!D143</f>
        <v>94</v>
      </c>
      <c r="H16" s="21">
        <f>'[1]グラフ 表　1－43 昨年度と比較'!E143</f>
        <v>100</v>
      </c>
      <c r="I16" s="22"/>
      <c r="J16" s="26">
        <f>'[1]グラフ 表　1－43 昨年度と比較'!J143</f>
        <v>10</v>
      </c>
      <c r="K16" s="27">
        <f>'[1]グラフ 表　1－43 昨年度と比較'!K143</f>
        <v>538</v>
      </c>
    </row>
    <row r="17" spans="2:14" ht="75" customHeight="1" x14ac:dyDescent="0.4">
      <c r="B17" s="97">
        <v>51</v>
      </c>
      <c r="C17" s="99" t="s">
        <v>83</v>
      </c>
      <c r="D17" s="58" t="s">
        <v>84</v>
      </c>
      <c r="E17" s="60">
        <f>'[1]グラフ 表　1－43'!B54</f>
        <v>359</v>
      </c>
      <c r="F17" s="60">
        <f>'[1]グラフ 表　1－43'!C54</f>
        <v>127</v>
      </c>
      <c r="G17" s="60">
        <f>'[1]グラフ 表　1－43'!D54</f>
        <v>11</v>
      </c>
      <c r="H17" s="60">
        <f>'[1]グラフ 表　1－43'!E54</f>
        <v>42</v>
      </c>
      <c r="I17" s="61"/>
      <c r="J17" s="62">
        <f>'[1]グラフ 表　1－43'!J54</f>
        <v>1</v>
      </c>
      <c r="K17" s="63">
        <f>'[1]グラフ 表　1－43'!K54</f>
        <v>540</v>
      </c>
    </row>
    <row r="18" spans="2:14" ht="75" customHeight="1" x14ac:dyDescent="0.4">
      <c r="B18" s="101"/>
      <c r="C18" s="102"/>
      <c r="D18" s="54" t="s">
        <v>71</v>
      </c>
      <c r="E18" s="60">
        <f>'[1]グラフ 表　1－43 昨年度と比較'!B144</f>
        <v>319</v>
      </c>
      <c r="F18" s="60">
        <f>'[1]グラフ 表　1－43 昨年度と比較'!C144</f>
        <v>134</v>
      </c>
      <c r="G18" s="60">
        <f>'[1]グラフ 表　1－43 昨年度と比較'!D144</f>
        <v>14</v>
      </c>
      <c r="H18" s="60">
        <f>'[1]グラフ 表　1－43 昨年度と比較'!E144</f>
        <v>62</v>
      </c>
      <c r="I18" s="61"/>
      <c r="J18" s="62">
        <f>'[1]グラフ 表　1－43 昨年度と比較'!J144</f>
        <v>9</v>
      </c>
      <c r="K18" s="63">
        <f>'[1]グラフ 表　1－43 昨年度と比較'!K144</f>
        <v>538</v>
      </c>
    </row>
    <row r="19" spans="2:14" ht="15.75" customHeight="1" x14ac:dyDescent="0.4">
      <c r="B19" s="64"/>
      <c r="C19" s="65"/>
      <c r="D19" s="66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59.25" customHeight="1" x14ac:dyDescent="0.4">
      <c r="B20" s="64"/>
      <c r="C20" s="65"/>
      <c r="D20" s="66"/>
      <c r="E20" s="24"/>
      <c r="F20" s="24"/>
      <c r="G20" s="24"/>
      <c r="H20" s="24"/>
      <c r="I20" s="24"/>
      <c r="J20" s="24"/>
      <c r="K20" s="24"/>
      <c r="L20" s="24"/>
      <c r="M20" s="24"/>
      <c r="N20" s="24"/>
    </row>
  </sheetData>
  <mergeCells count="18">
    <mergeCell ref="C1:M1"/>
    <mergeCell ref="B2:C2"/>
    <mergeCell ref="B3:B4"/>
    <mergeCell ref="C3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</mergeCells>
  <phoneticPr fontId="3"/>
  <pageMargins left="0.70866141732283472" right="0.70866141732283472" top="0.74803149606299213" bottom="0.74803149606299213" header="0.31496062992125984" footer="0.31496062992125984"/>
  <pageSetup paperSize="8" scale="8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M42"/>
  <sheetViews>
    <sheetView view="pageBreakPreview" zoomScale="60" zoomScaleNormal="100" workbookViewId="0">
      <selection activeCell="S46" sqref="A1:S46"/>
    </sheetView>
  </sheetViews>
  <sheetFormatPr defaultRowHeight="18.75" x14ac:dyDescent="0.4"/>
  <cols>
    <col min="1" max="1" width="4.5" customWidth="1"/>
    <col min="2" max="2" width="4.125" customWidth="1"/>
    <col min="3" max="3" width="30.875" customWidth="1"/>
    <col min="4" max="4" width="26.375" customWidth="1"/>
    <col min="5" max="5" width="8.375" customWidth="1"/>
    <col min="6" max="6" width="8.375" hidden="1" customWidth="1"/>
    <col min="7" max="7" width="8.375" customWidth="1"/>
    <col min="8" max="10" width="4" customWidth="1"/>
    <col min="11" max="11" width="6.5" customWidth="1"/>
    <col min="12" max="13" width="4.125" customWidth="1"/>
    <col min="14" max="14" width="7.5" customWidth="1"/>
    <col min="19" max="19" width="10.125" customWidth="1"/>
    <col min="20" max="20" width="4.375" customWidth="1"/>
  </cols>
  <sheetData>
    <row r="1" spans="2:13" ht="47.25" customHeight="1" x14ac:dyDescent="0.4">
      <c r="C1" s="95" t="s">
        <v>85</v>
      </c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3" ht="49.5" customHeight="1" x14ac:dyDescent="0.4">
      <c r="B2" s="111" t="str">
        <f>'[1]グラフ 表　1－43'!$B$2</f>
        <v>全体</v>
      </c>
      <c r="C2" s="111"/>
      <c r="D2" s="45"/>
    </row>
    <row r="3" spans="2:13" ht="33.950000000000003" customHeight="1" x14ac:dyDescent="0.4">
      <c r="B3" s="112">
        <v>52</v>
      </c>
      <c r="C3" s="115" t="s">
        <v>86</v>
      </c>
      <c r="D3" s="67" t="s">
        <v>87</v>
      </c>
      <c r="E3" s="68">
        <f>'[1]グラフ 表　1－43'!B55</f>
        <v>128</v>
      </c>
      <c r="F3" s="69">
        <f>'[1]グラフ 表　1－43'!C55</f>
        <v>412</v>
      </c>
    </row>
    <row r="4" spans="2:13" ht="33.950000000000003" customHeight="1" x14ac:dyDescent="0.4">
      <c r="B4" s="113"/>
      <c r="C4" s="116"/>
      <c r="D4" s="70" t="s">
        <v>71</v>
      </c>
      <c r="E4" s="68">
        <f>'[1]グラフ 表　1－43 昨年度と比較'!B145</f>
        <v>137</v>
      </c>
      <c r="F4" s="71">
        <f>'[1]グラフ 表　1－43 昨年度と比較'!C145</f>
        <v>401</v>
      </c>
    </row>
    <row r="5" spans="2:13" ht="33.950000000000003" customHeight="1" x14ac:dyDescent="0.4">
      <c r="B5" s="113"/>
      <c r="C5" s="116"/>
      <c r="D5" s="67" t="s">
        <v>88</v>
      </c>
      <c r="E5" s="68">
        <f>'[1]グラフ 表　1－43'!B56</f>
        <v>208</v>
      </c>
      <c r="F5" s="69">
        <f>'[1]グラフ 表　1－43'!C56</f>
        <v>332</v>
      </c>
    </row>
    <row r="6" spans="2:13" ht="33.950000000000003" customHeight="1" x14ac:dyDescent="0.4">
      <c r="B6" s="113"/>
      <c r="C6" s="116"/>
      <c r="D6" s="70" t="s">
        <v>71</v>
      </c>
      <c r="E6" s="68">
        <f>'[1]グラフ 表　1－43 昨年度と比較'!B146</f>
        <v>252</v>
      </c>
      <c r="F6" s="71">
        <f>'[1]グラフ 表　1－43 昨年度と比較'!C146</f>
        <v>286</v>
      </c>
    </row>
    <row r="7" spans="2:13" ht="33.950000000000003" customHeight="1" x14ac:dyDescent="0.4">
      <c r="B7" s="113"/>
      <c r="C7" s="116"/>
      <c r="D7" s="67" t="s">
        <v>89</v>
      </c>
      <c r="E7" s="68">
        <f>'[1]グラフ 表　1－43'!B57</f>
        <v>220</v>
      </c>
      <c r="F7" s="69">
        <f>'[1]グラフ 表　1－43'!C57</f>
        <v>320</v>
      </c>
    </row>
    <row r="8" spans="2:13" ht="33.950000000000003" customHeight="1" x14ac:dyDescent="0.4">
      <c r="B8" s="113"/>
      <c r="C8" s="116"/>
      <c r="D8" s="70" t="s">
        <v>71</v>
      </c>
      <c r="E8" s="68">
        <f>'[1]グラフ 表　1－43 昨年度と比較'!B147</f>
        <v>213</v>
      </c>
      <c r="F8" s="71">
        <f>'[1]グラフ 表　1－43 昨年度と比較'!C147</f>
        <v>325</v>
      </c>
    </row>
    <row r="9" spans="2:13" ht="33.950000000000003" customHeight="1" x14ac:dyDescent="0.4">
      <c r="B9" s="113"/>
      <c r="C9" s="116"/>
      <c r="D9" s="67" t="s">
        <v>90</v>
      </c>
      <c r="E9" s="68">
        <f>'[1]グラフ 表　1－43'!B58</f>
        <v>191</v>
      </c>
      <c r="F9" s="69">
        <f>'[1]グラフ 表　1－43'!C58</f>
        <v>349</v>
      </c>
    </row>
    <row r="10" spans="2:13" ht="33.950000000000003" customHeight="1" x14ac:dyDescent="0.4">
      <c r="B10" s="113"/>
      <c r="C10" s="116"/>
      <c r="D10" s="70" t="s">
        <v>71</v>
      </c>
      <c r="E10" s="68">
        <f>'[1]グラフ 表　1－43 昨年度と比較'!B148</f>
        <v>183</v>
      </c>
      <c r="F10" s="71">
        <f>'[1]グラフ 表　1－43 昨年度と比較'!C148</f>
        <v>355</v>
      </c>
    </row>
    <row r="11" spans="2:13" ht="33.950000000000003" customHeight="1" x14ac:dyDescent="0.4">
      <c r="B11" s="113"/>
      <c r="C11" s="116"/>
      <c r="D11" s="67" t="s">
        <v>91</v>
      </c>
      <c r="E11" s="68">
        <f>'[1]グラフ 表　1－43'!B59</f>
        <v>125</v>
      </c>
      <c r="F11" s="69">
        <f>'[1]グラフ 表　1－43'!C59</f>
        <v>415</v>
      </c>
    </row>
    <row r="12" spans="2:13" ht="33.950000000000003" customHeight="1" x14ac:dyDescent="0.4">
      <c r="B12" s="113"/>
      <c r="C12" s="116"/>
      <c r="D12" s="70" t="s">
        <v>71</v>
      </c>
      <c r="E12" s="68">
        <f>'[1]グラフ 表　1－43 昨年度と比較'!B149</f>
        <v>140</v>
      </c>
      <c r="F12" s="71">
        <f>'[1]グラフ 表　1－43 昨年度と比較'!C149</f>
        <v>398</v>
      </c>
    </row>
    <row r="13" spans="2:13" ht="33.950000000000003" customHeight="1" x14ac:dyDescent="0.4">
      <c r="B13" s="113"/>
      <c r="C13" s="116"/>
      <c r="D13" s="67" t="s">
        <v>92</v>
      </c>
      <c r="E13" s="68">
        <f>'[1]グラフ 表　1－43'!B60</f>
        <v>196</v>
      </c>
      <c r="F13" s="69">
        <f>'[1]グラフ 表　1－43'!C60</f>
        <v>344</v>
      </c>
    </row>
    <row r="14" spans="2:13" ht="33.950000000000003" customHeight="1" x14ac:dyDescent="0.4">
      <c r="B14" s="113"/>
      <c r="C14" s="116"/>
      <c r="D14" s="70" t="s">
        <v>71</v>
      </c>
      <c r="E14" s="68">
        <f>'[1]グラフ 表　1－43 昨年度と比較'!B150</f>
        <v>207</v>
      </c>
      <c r="F14" s="71">
        <f>'[1]グラフ 表　1－43 昨年度と比較'!C150</f>
        <v>331</v>
      </c>
    </row>
    <row r="15" spans="2:13" ht="33.950000000000003" customHeight="1" x14ac:dyDescent="0.4">
      <c r="B15" s="113"/>
      <c r="C15" s="116"/>
      <c r="D15" s="67" t="s">
        <v>93</v>
      </c>
      <c r="E15" s="68">
        <f>'[1]グラフ 表　1－43'!B61</f>
        <v>271</v>
      </c>
      <c r="F15" s="69">
        <f>'[1]グラフ 表　1－43'!C61</f>
        <v>269</v>
      </c>
    </row>
    <row r="16" spans="2:13" ht="33.950000000000003" customHeight="1" x14ac:dyDescent="0.4">
      <c r="B16" s="113"/>
      <c r="C16" s="116"/>
      <c r="D16" s="70" t="s">
        <v>71</v>
      </c>
      <c r="E16" s="68">
        <f>'[1]グラフ 表　1－43 昨年度と比較'!B151</f>
        <v>299</v>
      </c>
      <c r="F16" s="71">
        <f>'[1]グラフ 表　1－43 昨年度と比較'!C151</f>
        <v>239</v>
      </c>
    </row>
    <row r="17" spans="2:6" ht="33.950000000000003" customHeight="1" x14ac:dyDescent="0.4">
      <c r="B17" s="113"/>
      <c r="C17" s="116"/>
      <c r="D17" s="67" t="s">
        <v>94</v>
      </c>
      <c r="E17" s="68">
        <f>'[1]グラフ 表　1－43'!B62</f>
        <v>269</v>
      </c>
      <c r="F17" s="69">
        <f>'[1]グラフ 表　1－43'!C62</f>
        <v>271</v>
      </c>
    </row>
    <row r="18" spans="2:6" ht="33.950000000000003" customHeight="1" x14ac:dyDescent="0.4">
      <c r="B18" s="113"/>
      <c r="C18" s="116"/>
      <c r="D18" s="70" t="s">
        <v>71</v>
      </c>
      <c r="E18" s="68">
        <f>'[1]グラフ 表　1－43 昨年度と比較'!B152</f>
        <v>215</v>
      </c>
      <c r="F18" s="71">
        <f>'[1]グラフ 表　1－43 昨年度と比較'!C152</f>
        <v>323</v>
      </c>
    </row>
    <row r="19" spans="2:6" ht="33.950000000000003" customHeight="1" x14ac:dyDescent="0.4">
      <c r="B19" s="113"/>
      <c r="C19" s="116"/>
      <c r="D19" s="67" t="s">
        <v>95</v>
      </c>
      <c r="E19" s="68">
        <f>'[1]グラフ 表　1－43'!B63</f>
        <v>247</v>
      </c>
      <c r="F19" s="69">
        <f>'[1]グラフ 表　1－43'!C63</f>
        <v>293</v>
      </c>
    </row>
    <row r="20" spans="2:6" ht="33.950000000000003" customHeight="1" x14ac:dyDescent="0.4">
      <c r="B20" s="113"/>
      <c r="C20" s="116"/>
      <c r="D20" s="70" t="s">
        <v>71</v>
      </c>
      <c r="E20" s="68">
        <f>'[1]グラフ 表　1－43 昨年度と比較'!B153</f>
        <v>122</v>
      </c>
      <c r="F20" s="71">
        <f>'[1]グラフ 表　1－43 昨年度と比較'!C153</f>
        <v>416</v>
      </c>
    </row>
    <row r="21" spans="2:6" ht="33.950000000000003" customHeight="1" x14ac:dyDescent="0.4">
      <c r="B21" s="113"/>
      <c r="C21" s="116"/>
      <c r="D21" s="67" t="s">
        <v>96</v>
      </c>
      <c r="E21" s="68">
        <f>'[1]グラフ 表　1－43'!B64</f>
        <v>28</v>
      </c>
      <c r="F21" s="69">
        <f>'[1]グラフ 表　1－43'!C64</f>
        <v>512</v>
      </c>
    </row>
    <row r="22" spans="2:6" ht="33.950000000000003" customHeight="1" x14ac:dyDescent="0.4">
      <c r="B22" s="114"/>
      <c r="C22" s="117"/>
      <c r="D22" s="70" t="s">
        <v>71</v>
      </c>
      <c r="E22" s="68">
        <f>'[1]グラフ 表　1－43 昨年度と比較'!B154</f>
        <v>30</v>
      </c>
      <c r="F22" s="71">
        <f>'[1]グラフ 表　1－43 昨年度と比較'!C154</f>
        <v>508</v>
      </c>
    </row>
    <row r="23" spans="2:6" ht="33.950000000000003" customHeight="1" x14ac:dyDescent="0.4">
      <c r="B23" s="112">
        <v>53</v>
      </c>
      <c r="C23" s="118" t="s">
        <v>97</v>
      </c>
      <c r="D23" s="72" t="s">
        <v>98</v>
      </c>
      <c r="E23" s="68">
        <f>'[1]グラフ 表　1－43'!B65</f>
        <v>222</v>
      </c>
      <c r="F23" s="69">
        <f>'[1]グラフ 表　1－43'!C65</f>
        <v>318</v>
      </c>
    </row>
    <row r="24" spans="2:6" ht="33.950000000000003" customHeight="1" x14ac:dyDescent="0.4">
      <c r="B24" s="113"/>
      <c r="C24" s="119"/>
      <c r="D24" s="70" t="s">
        <v>71</v>
      </c>
      <c r="E24" s="68">
        <f>'[1]グラフ 表　1－43 昨年度と比較'!B155</f>
        <v>144</v>
      </c>
      <c r="F24" s="71">
        <f>'[1]グラフ 表　1－43 昨年度と比較'!C155</f>
        <v>394</v>
      </c>
    </row>
    <row r="25" spans="2:6" ht="33.950000000000003" customHeight="1" x14ac:dyDescent="0.4">
      <c r="B25" s="113"/>
      <c r="C25" s="119"/>
      <c r="D25" s="73" t="s">
        <v>99</v>
      </c>
      <c r="E25" s="68">
        <f>'[1]グラフ 表　1－43'!B66</f>
        <v>432</v>
      </c>
      <c r="F25" s="69">
        <f>'[1]グラフ 表　1－43'!C66</f>
        <v>108</v>
      </c>
    </row>
    <row r="26" spans="2:6" ht="33.950000000000003" customHeight="1" x14ac:dyDescent="0.4">
      <c r="B26" s="113"/>
      <c r="C26" s="119"/>
      <c r="D26" s="70" t="s">
        <v>71</v>
      </c>
      <c r="E26" s="68">
        <f>'[1]グラフ 表　1－43 昨年度と比較'!B156</f>
        <v>356</v>
      </c>
      <c r="F26" s="71">
        <f>'[1]グラフ 表　1－43 昨年度と比較'!C156</f>
        <v>182</v>
      </c>
    </row>
    <row r="27" spans="2:6" ht="33.950000000000003" customHeight="1" x14ac:dyDescent="0.4">
      <c r="B27" s="113"/>
      <c r="C27" s="119"/>
      <c r="D27" s="73" t="s">
        <v>100</v>
      </c>
      <c r="E27" s="68">
        <f>'[1]グラフ 表　1－43'!B67</f>
        <v>166</v>
      </c>
      <c r="F27" s="69">
        <f>'[1]グラフ 表　1－43'!C67</f>
        <v>374</v>
      </c>
    </row>
    <row r="28" spans="2:6" ht="33.950000000000003" customHeight="1" x14ac:dyDescent="0.4">
      <c r="B28" s="113"/>
      <c r="C28" s="119"/>
      <c r="D28" s="70" t="s">
        <v>71</v>
      </c>
      <c r="E28" s="68">
        <f>'[1]グラフ 表　1－43 昨年度と比較'!B157</f>
        <v>130</v>
      </c>
      <c r="F28" s="71">
        <f>'[1]グラフ 表　1－43 昨年度と比較'!C157</f>
        <v>408</v>
      </c>
    </row>
    <row r="29" spans="2:6" ht="33.950000000000003" customHeight="1" x14ac:dyDescent="0.4">
      <c r="B29" s="113"/>
      <c r="C29" s="119"/>
      <c r="D29" s="73" t="s">
        <v>101</v>
      </c>
      <c r="E29" s="68">
        <f>'[1]グラフ 表　1－43'!B68</f>
        <v>252</v>
      </c>
      <c r="F29" s="69">
        <f>'[1]グラフ 表　1－43'!C68</f>
        <v>288</v>
      </c>
    </row>
    <row r="30" spans="2:6" ht="33.950000000000003" customHeight="1" x14ac:dyDescent="0.4">
      <c r="B30" s="113"/>
      <c r="C30" s="119"/>
      <c r="D30" s="70" t="s">
        <v>71</v>
      </c>
      <c r="E30" s="68">
        <f>'[1]グラフ 表　1－43 昨年度と比較'!B158</f>
        <v>215</v>
      </c>
      <c r="F30" s="71">
        <f>'[1]グラフ 表　1－43 昨年度と比較'!C158</f>
        <v>323</v>
      </c>
    </row>
    <row r="31" spans="2:6" ht="33.950000000000003" customHeight="1" x14ac:dyDescent="0.4">
      <c r="B31" s="113"/>
      <c r="C31" s="119"/>
      <c r="D31" s="73" t="s">
        <v>102</v>
      </c>
      <c r="E31" s="68">
        <f>'[1]グラフ 表　1－43'!B69</f>
        <v>24</v>
      </c>
      <c r="F31" s="69">
        <f>'[1]グラフ 表　1－43'!C69</f>
        <v>516</v>
      </c>
    </row>
    <row r="32" spans="2:6" ht="33.950000000000003" customHeight="1" x14ac:dyDescent="0.4">
      <c r="B32" s="114"/>
      <c r="C32" s="120"/>
      <c r="D32" s="70" t="s">
        <v>71</v>
      </c>
      <c r="E32" s="68">
        <f>'[1]グラフ 表　1－43 昨年度と比較'!B159</f>
        <v>37</v>
      </c>
      <c r="F32" s="71">
        <f>'[1]グラフ 表　1－43 昨年度と比較'!C159</f>
        <v>501</v>
      </c>
    </row>
    <row r="33" spans="2:6" ht="33.950000000000003" customHeight="1" x14ac:dyDescent="0.4">
      <c r="B33" s="107">
        <v>54</v>
      </c>
      <c r="C33" s="108" t="s">
        <v>103</v>
      </c>
      <c r="D33" s="73" t="s">
        <v>104</v>
      </c>
      <c r="E33" s="68">
        <f>'[1]グラフ 表　1－43'!B70</f>
        <v>435</v>
      </c>
      <c r="F33" s="69">
        <f>'[1]グラフ 表　1－43'!C70</f>
        <v>105</v>
      </c>
    </row>
    <row r="34" spans="2:6" ht="33.950000000000003" customHeight="1" x14ac:dyDescent="0.4">
      <c r="B34" s="107"/>
      <c r="C34" s="109"/>
      <c r="D34" s="70" t="s">
        <v>71</v>
      </c>
      <c r="E34" s="68">
        <f>'[1]グラフ 表　1－43 昨年度と比較'!B160</f>
        <v>423</v>
      </c>
      <c r="F34" s="71">
        <f>'[1]グラフ 表　1－43 昨年度と比較'!C160</f>
        <v>115</v>
      </c>
    </row>
    <row r="35" spans="2:6" ht="33.950000000000003" customHeight="1" x14ac:dyDescent="0.4">
      <c r="B35" s="107"/>
      <c r="C35" s="109"/>
      <c r="D35" s="73" t="s">
        <v>105</v>
      </c>
      <c r="E35" s="68">
        <f>'[1]グラフ 表　1－43'!B71</f>
        <v>28</v>
      </c>
      <c r="F35" s="69">
        <f>'[1]グラフ 表　1－43'!C71</f>
        <v>512</v>
      </c>
    </row>
    <row r="36" spans="2:6" ht="33.950000000000003" customHeight="1" x14ac:dyDescent="0.4">
      <c r="B36" s="107"/>
      <c r="C36" s="109"/>
      <c r="D36" s="70" t="s">
        <v>71</v>
      </c>
      <c r="E36" s="68">
        <f>'[1]グラフ 表　1－43 昨年度と比較'!B161</f>
        <v>38</v>
      </c>
      <c r="F36" s="71">
        <f>'[1]グラフ 表　1－43 昨年度と比較'!C161</f>
        <v>500</v>
      </c>
    </row>
    <row r="37" spans="2:6" ht="33.950000000000003" customHeight="1" x14ac:dyDescent="0.4">
      <c r="B37" s="107"/>
      <c r="C37" s="109"/>
      <c r="D37" s="73" t="s">
        <v>106</v>
      </c>
      <c r="E37" s="68">
        <f>'[1]グラフ 表　1－43'!B72</f>
        <v>321</v>
      </c>
      <c r="F37" s="69">
        <f>'[1]グラフ 表　1－43'!C72</f>
        <v>219</v>
      </c>
    </row>
    <row r="38" spans="2:6" ht="33.950000000000003" customHeight="1" x14ac:dyDescent="0.4">
      <c r="B38" s="107"/>
      <c r="C38" s="109"/>
      <c r="D38" s="70" t="s">
        <v>71</v>
      </c>
      <c r="E38" s="68">
        <f>'[1]グラフ 表　1－43 昨年度と比較'!B162</f>
        <v>268</v>
      </c>
      <c r="F38" s="71">
        <f>'[1]グラフ 表　1－43 昨年度と比較'!C162</f>
        <v>270</v>
      </c>
    </row>
    <row r="39" spans="2:6" ht="33.950000000000003" customHeight="1" x14ac:dyDescent="0.4">
      <c r="B39" s="107"/>
      <c r="C39" s="109"/>
      <c r="D39" s="73" t="s">
        <v>107</v>
      </c>
      <c r="E39" s="68">
        <f>'[1]グラフ 表　1－43'!B73</f>
        <v>61</v>
      </c>
      <c r="F39" s="69">
        <f>'[1]グラフ 表　1－43'!C73</f>
        <v>479</v>
      </c>
    </row>
    <row r="40" spans="2:6" ht="33.950000000000003" customHeight="1" x14ac:dyDescent="0.4">
      <c r="B40" s="107"/>
      <c r="C40" s="109"/>
      <c r="D40" s="70" t="s">
        <v>71</v>
      </c>
      <c r="E40" s="68">
        <f>'[1]グラフ 表　1－43 昨年度と比較'!B163</f>
        <v>57</v>
      </c>
      <c r="F40" s="71">
        <f>'[1]グラフ 表　1－43 昨年度と比較'!C163</f>
        <v>481</v>
      </c>
    </row>
    <row r="41" spans="2:6" ht="33.950000000000003" customHeight="1" x14ac:dyDescent="0.4">
      <c r="B41" s="107"/>
      <c r="C41" s="109"/>
      <c r="D41" s="73" t="s">
        <v>108</v>
      </c>
      <c r="E41" s="68">
        <f>'[1]グラフ 表　1－43'!B74</f>
        <v>29</v>
      </c>
      <c r="F41" s="69">
        <v>511</v>
      </c>
    </row>
    <row r="42" spans="2:6" ht="33.950000000000003" customHeight="1" x14ac:dyDescent="0.4">
      <c r="B42" s="107"/>
      <c r="C42" s="110"/>
      <c r="D42" s="70" t="s">
        <v>71</v>
      </c>
      <c r="E42" s="68">
        <f>'[1]グラフ 表　1－43 昨年度と比較'!B164</f>
        <v>24</v>
      </c>
      <c r="F42" s="71">
        <f>'[1]グラフ 表　1－43 昨年度と比較'!C164</f>
        <v>514</v>
      </c>
    </row>
  </sheetData>
  <mergeCells count="8">
    <mergeCell ref="B33:B42"/>
    <mergeCell ref="C33:C42"/>
    <mergeCell ref="C1:M1"/>
    <mergeCell ref="B2:C2"/>
    <mergeCell ref="B3:B22"/>
    <mergeCell ref="C3:C22"/>
    <mergeCell ref="B23:B32"/>
    <mergeCell ref="C23:C32"/>
  </mergeCells>
  <phoneticPr fontId="3"/>
  <pageMargins left="0.70866141732283472" right="0.70866141732283472" top="0.74803149606299213" bottom="0.74803149606299213" header="0.31496062992125984" footer="0.31496062992125984"/>
  <pageSetup paperSize="8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53"/>
  <sheetViews>
    <sheetView tabSelected="1" view="pageBreakPreview" topLeftCell="A19" zoomScale="60" zoomScaleNormal="100" workbookViewId="0">
      <selection activeCell="R9" sqref="R9"/>
    </sheetView>
  </sheetViews>
  <sheetFormatPr defaultRowHeight="18.75" x14ac:dyDescent="0.4"/>
  <cols>
    <col min="1" max="1" width="4.5" customWidth="1"/>
    <col min="2" max="2" width="4.125" customWidth="1"/>
    <col min="3" max="3" width="43.75" customWidth="1"/>
    <col min="4" max="4" width="4.25" customWidth="1"/>
    <col min="5" max="6" width="4" customWidth="1"/>
    <col min="7" max="7" width="4.125" customWidth="1"/>
    <col min="8" max="8" width="5" customWidth="1"/>
    <col min="9" max="9" width="4.75" customWidth="1"/>
    <col min="10" max="10" width="6" customWidth="1"/>
    <col min="11" max="11" width="6.5" customWidth="1"/>
    <col min="12" max="13" width="4.125" customWidth="1"/>
    <col min="14" max="14" width="7.5" customWidth="1"/>
  </cols>
  <sheetData>
    <row r="1" spans="2:13" ht="47.25" customHeight="1" x14ac:dyDescent="0.4">
      <c r="C1" s="95" t="s">
        <v>109</v>
      </c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2:13" ht="57.75" customHeight="1" x14ac:dyDescent="0.4">
      <c r="B2" s="138" t="str">
        <f>'[1]グラフ 表　1－43'!$B$2</f>
        <v>全体</v>
      </c>
      <c r="C2" s="138"/>
      <c r="D2" s="74" t="s">
        <v>6</v>
      </c>
      <c r="E2" s="74" t="s">
        <v>110</v>
      </c>
      <c r="F2" s="74" t="s">
        <v>8</v>
      </c>
      <c r="G2" s="74" t="s">
        <v>111</v>
      </c>
      <c r="H2" s="75" t="s">
        <v>4</v>
      </c>
      <c r="I2" s="76" t="s">
        <v>5</v>
      </c>
    </row>
    <row r="3" spans="2:13" ht="35.25" customHeight="1" x14ac:dyDescent="0.4">
      <c r="B3" s="131">
        <v>55</v>
      </c>
      <c r="C3" s="77" t="s">
        <v>112</v>
      </c>
      <c r="D3" s="21">
        <f>'[1]グラフ 表　1－43'!B75</f>
        <v>159</v>
      </c>
      <c r="E3" s="21">
        <f>'[1]グラフ 表　1－43'!C75</f>
        <v>298</v>
      </c>
      <c r="F3" s="21">
        <f>'[1]グラフ 表　1－43'!D75</f>
        <v>78</v>
      </c>
      <c r="G3" s="21">
        <f>'[1]グラフ 表　1－43'!E75</f>
        <v>4</v>
      </c>
      <c r="H3" s="26">
        <f>'[1]グラフ 表　1－43'!J75</f>
        <v>1</v>
      </c>
      <c r="I3" s="26">
        <f>'[1]グラフ 表　1－43'!K75</f>
        <v>540</v>
      </c>
    </row>
    <row r="4" spans="2:13" ht="35.25" customHeight="1" x14ac:dyDescent="0.4">
      <c r="B4" s="132"/>
      <c r="C4" s="78" t="s">
        <v>71</v>
      </c>
      <c r="D4" s="21">
        <f>'[1]グラフ 表　1－43 昨年度と比較'!B165</f>
        <v>101</v>
      </c>
      <c r="E4" s="21">
        <f>'[1]グラフ 表　1－43 昨年度と比較'!C165</f>
        <v>329</v>
      </c>
      <c r="F4" s="21">
        <f>'[1]グラフ 表　1－43 昨年度と比較'!D165</f>
        <v>90</v>
      </c>
      <c r="G4" s="21">
        <f>'[1]グラフ 表　1－43 昨年度と比較'!E165</f>
        <v>11</v>
      </c>
      <c r="H4" s="26">
        <f>'[1]グラフ 表　1－43 昨年度と比較'!J165</f>
        <v>7</v>
      </c>
      <c r="I4" s="26">
        <f>'[1]グラフ 表　1－43 昨年度と比較'!K165</f>
        <v>538</v>
      </c>
    </row>
    <row r="5" spans="2:13" ht="35.25" customHeight="1" x14ac:dyDescent="0.4">
      <c r="B5" s="131">
        <v>56</v>
      </c>
      <c r="C5" s="77" t="s">
        <v>113</v>
      </c>
      <c r="D5" s="21">
        <f>'[1]グラフ 表　1－43'!B76</f>
        <v>269</v>
      </c>
      <c r="E5" s="21">
        <f>'[1]グラフ 表　1－43'!C76</f>
        <v>235</v>
      </c>
      <c r="F5" s="21">
        <f>'[1]グラフ 表　1－43'!D76</f>
        <v>32</v>
      </c>
      <c r="G5" s="21">
        <f>'[1]グラフ 表　1－43'!E76</f>
        <v>3</v>
      </c>
      <c r="H5" s="26">
        <f>'[1]グラフ 表　1－43'!J76</f>
        <v>1</v>
      </c>
      <c r="I5" s="26">
        <f>'[1]グラフ 表　1－43'!K76</f>
        <v>540</v>
      </c>
    </row>
    <row r="6" spans="2:13" ht="35.25" customHeight="1" x14ac:dyDescent="0.4">
      <c r="B6" s="132"/>
      <c r="C6" s="78" t="s">
        <v>71</v>
      </c>
      <c r="D6" s="21">
        <f>'[1]グラフ 表　1－43 昨年度と比較'!B166</f>
        <v>252</v>
      </c>
      <c r="E6" s="21">
        <f>'[1]グラフ 表　1－43 昨年度と比較'!C166</f>
        <v>227</v>
      </c>
      <c r="F6" s="21">
        <f>'[1]グラフ 表　1－43 昨年度と比較'!D166</f>
        <v>45</v>
      </c>
      <c r="G6" s="21">
        <f>'[1]グラフ 表　1－43 昨年度と比較'!E166</f>
        <v>7</v>
      </c>
      <c r="H6" s="26">
        <f>'[1]グラフ 表　1－43 昨年度と比較'!J166</f>
        <v>7</v>
      </c>
      <c r="I6" s="26">
        <f>'[1]グラフ 表　1－43 昨年度と比較'!K166</f>
        <v>538</v>
      </c>
    </row>
    <row r="7" spans="2:13" ht="35.25" customHeight="1" x14ac:dyDescent="0.4">
      <c r="B7" s="131">
        <v>57</v>
      </c>
      <c r="C7" s="77" t="s">
        <v>114</v>
      </c>
      <c r="D7" s="21">
        <f>'[1]グラフ 表　1－43'!B77</f>
        <v>196</v>
      </c>
      <c r="E7" s="21">
        <f>'[1]グラフ 表　1－43'!C77</f>
        <v>253</v>
      </c>
      <c r="F7" s="21">
        <f>'[1]グラフ 表　1－43'!D77</f>
        <v>82</v>
      </c>
      <c r="G7" s="21">
        <f>'[1]グラフ 表　1－43'!E77</f>
        <v>8</v>
      </c>
      <c r="H7" s="26">
        <f>'[1]グラフ 表　1－43'!J77</f>
        <v>1</v>
      </c>
      <c r="I7" s="26">
        <f>'[1]グラフ 表　1－43'!K77</f>
        <v>540</v>
      </c>
    </row>
    <row r="8" spans="2:13" ht="35.25" customHeight="1" x14ac:dyDescent="0.4">
      <c r="B8" s="132"/>
      <c r="C8" s="78" t="s">
        <v>71</v>
      </c>
      <c r="D8" s="21">
        <f>'[1]グラフ 表　1－43 昨年度と比較'!B167</f>
        <v>151</v>
      </c>
      <c r="E8" s="21">
        <f>'[1]グラフ 表　1－43 昨年度と比較'!C167</f>
        <v>274</v>
      </c>
      <c r="F8" s="21">
        <f>'[1]グラフ 表　1－43 昨年度と比較'!D167</f>
        <v>90</v>
      </c>
      <c r="G8" s="21">
        <f>'[1]グラフ 表　1－43 昨年度と比較'!E167</f>
        <v>14</v>
      </c>
      <c r="H8" s="26">
        <f>'[1]グラフ 表　1－43 昨年度と比較'!J167</f>
        <v>9</v>
      </c>
      <c r="I8" s="26">
        <f>'[1]グラフ 表　1－43 昨年度と比較'!K167</f>
        <v>538</v>
      </c>
    </row>
    <row r="9" spans="2:13" ht="35.25" customHeight="1" x14ac:dyDescent="0.4">
      <c r="B9" s="131">
        <v>58</v>
      </c>
      <c r="C9" s="77" t="s">
        <v>115</v>
      </c>
      <c r="D9" s="21">
        <f>'[1]グラフ 表　1－43'!B78</f>
        <v>289</v>
      </c>
      <c r="E9" s="21">
        <f>'[1]グラフ 表　1－43'!C78</f>
        <v>174</v>
      </c>
      <c r="F9" s="21">
        <f>'[1]グラフ 表　1－43'!D78</f>
        <v>58</v>
      </c>
      <c r="G9" s="21">
        <f>'[1]グラフ 表　1－43'!E78</f>
        <v>18</v>
      </c>
      <c r="H9" s="26">
        <f>'[1]グラフ 表　1－43'!J78</f>
        <v>1</v>
      </c>
      <c r="I9" s="26">
        <f>'[1]グラフ 表　1－43'!K78</f>
        <v>540</v>
      </c>
    </row>
    <row r="10" spans="2:13" ht="35.25" customHeight="1" x14ac:dyDescent="0.4">
      <c r="B10" s="132"/>
      <c r="C10" s="78" t="s">
        <v>71</v>
      </c>
      <c r="D10" s="21">
        <f>'[1]グラフ 表　1－43 昨年度と比較'!B168</f>
        <v>262</v>
      </c>
      <c r="E10" s="21">
        <f>'[1]グラフ 表　1－43 昨年度と比較'!C168</f>
        <v>178</v>
      </c>
      <c r="F10" s="21">
        <f>'[1]グラフ 表　1－43 昨年度と比較'!D168</f>
        <v>68</v>
      </c>
      <c r="G10" s="21">
        <f>'[1]グラフ 表　1－43 昨年度と比較'!E168</f>
        <v>21</v>
      </c>
      <c r="H10" s="26">
        <f>'[1]グラフ 表　1－43 昨年度と比較'!J168</f>
        <v>9</v>
      </c>
      <c r="I10" s="26">
        <f>'[1]グラフ 表　1－43 昨年度と比較'!K168</f>
        <v>538</v>
      </c>
    </row>
    <row r="11" spans="2:13" ht="35.25" customHeight="1" x14ac:dyDescent="0.4">
      <c r="B11" s="131">
        <v>59</v>
      </c>
      <c r="C11" s="77" t="s">
        <v>116</v>
      </c>
      <c r="D11" s="21">
        <f>'[1]グラフ 表　1－43'!B79</f>
        <v>272</v>
      </c>
      <c r="E11" s="21">
        <f>'[1]グラフ 表　1－43'!C79</f>
        <v>205</v>
      </c>
      <c r="F11" s="21">
        <f>'[1]グラフ 表　1－43'!D79</f>
        <v>53</v>
      </c>
      <c r="G11" s="21">
        <f>'[1]グラフ 表　1－43'!E79</f>
        <v>9</v>
      </c>
      <c r="H11" s="26">
        <f>'[1]グラフ 表　1－43'!J79</f>
        <v>1</v>
      </c>
      <c r="I11" s="26">
        <f>'[1]グラフ 表　1－43'!K79</f>
        <v>540</v>
      </c>
    </row>
    <row r="12" spans="2:13" ht="35.25" customHeight="1" x14ac:dyDescent="0.4">
      <c r="B12" s="132"/>
      <c r="C12" s="78" t="s">
        <v>71</v>
      </c>
      <c r="D12" s="21">
        <f>'[1]グラフ 表　1－43 昨年度と比較'!B169</f>
        <v>261</v>
      </c>
      <c r="E12" s="21">
        <f>'[1]グラフ 表　1－43 昨年度と比較'!C169</f>
        <v>193</v>
      </c>
      <c r="F12" s="21">
        <f>'[1]グラフ 表　1－43 昨年度と比較'!D169</f>
        <v>65</v>
      </c>
      <c r="G12" s="21">
        <f>'[1]グラフ 表　1－43 昨年度と比較'!E169</f>
        <v>11</v>
      </c>
      <c r="H12" s="26">
        <f>'[1]グラフ 表　1－43 昨年度と比較'!J169</f>
        <v>8</v>
      </c>
      <c r="I12" s="26">
        <f>'[1]グラフ 表　1－43 昨年度と比較'!K169</f>
        <v>538</v>
      </c>
    </row>
    <row r="13" spans="2:13" ht="35.25" customHeight="1" x14ac:dyDescent="0.4">
      <c r="B13" s="131">
        <v>60</v>
      </c>
      <c r="C13" s="77" t="s">
        <v>117</v>
      </c>
      <c r="D13" s="21">
        <f>'[1]グラフ 表　1－43'!B80</f>
        <v>322</v>
      </c>
      <c r="E13" s="21">
        <f>'[1]グラフ 表　1－43'!C80</f>
        <v>181</v>
      </c>
      <c r="F13" s="21">
        <f>'[1]グラフ 表　1－43'!D80</f>
        <v>27</v>
      </c>
      <c r="G13" s="21">
        <f>'[1]グラフ 表　1－43'!E80</f>
        <v>8</v>
      </c>
      <c r="H13" s="26">
        <f>'[1]グラフ 表　1－43'!J80</f>
        <v>2</v>
      </c>
      <c r="I13" s="26">
        <f>'[1]グラフ 表　1－43'!K80</f>
        <v>540</v>
      </c>
    </row>
    <row r="14" spans="2:13" ht="35.25" customHeight="1" x14ac:dyDescent="0.4">
      <c r="B14" s="132"/>
      <c r="C14" s="78" t="s">
        <v>71</v>
      </c>
      <c r="D14" s="21">
        <f>'[1]グラフ 表　1－43 昨年度と比較'!B170</f>
        <v>269</v>
      </c>
      <c r="E14" s="21">
        <f>'[1]グラフ 表　1－43 昨年度と比較'!C170</f>
        <v>214</v>
      </c>
      <c r="F14" s="21">
        <f>'[1]グラフ 表　1－43 昨年度と比較'!D170</f>
        <v>41</v>
      </c>
      <c r="G14" s="21">
        <f>'[1]グラフ 表　1－43 昨年度と比較'!E170</f>
        <v>7</v>
      </c>
      <c r="H14" s="26">
        <f>'[1]グラフ 表　1－43 昨年度と比較'!J170</f>
        <v>7</v>
      </c>
      <c r="I14" s="26">
        <f>'[1]グラフ 表　1－43 昨年度と比較'!K170</f>
        <v>538</v>
      </c>
    </row>
    <row r="15" spans="2:13" ht="35.25" customHeight="1" x14ac:dyDescent="0.4">
      <c r="B15" s="131">
        <v>61</v>
      </c>
      <c r="C15" s="77" t="s">
        <v>118</v>
      </c>
      <c r="D15" s="21">
        <f>'[1]グラフ 表　1－43'!B81</f>
        <v>322</v>
      </c>
      <c r="E15" s="21">
        <f>'[1]グラフ 表　1－43'!C81</f>
        <v>171</v>
      </c>
      <c r="F15" s="21">
        <f>'[1]グラフ 表　1－43'!D81</f>
        <v>34</v>
      </c>
      <c r="G15" s="21">
        <f>'[1]グラフ 表　1－43'!E81</f>
        <v>10</v>
      </c>
      <c r="H15" s="26">
        <f>'[1]グラフ 表　1－43'!J81</f>
        <v>3</v>
      </c>
      <c r="I15" s="26">
        <f>'[1]グラフ 表　1－43'!K81</f>
        <v>540</v>
      </c>
    </row>
    <row r="16" spans="2:13" ht="35.25" customHeight="1" x14ac:dyDescent="0.4">
      <c r="B16" s="132"/>
      <c r="C16" s="78" t="s">
        <v>71</v>
      </c>
      <c r="D16" s="21">
        <f>'[1]グラフ 表　1－43 昨年度と比較'!B171</f>
        <v>288</v>
      </c>
      <c r="E16" s="21">
        <f>'[1]グラフ 表　1－43 昨年度と比較'!C171</f>
        <v>180</v>
      </c>
      <c r="F16" s="21">
        <f>'[1]グラフ 表　1－43 昨年度と比較'!D171</f>
        <v>45</v>
      </c>
      <c r="G16" s="21">
        <f>'[1]グラフ 表　1－43 昨年度と比較'!E171</f>
        <v>18</v>
      </c>
      <c r="H16" s="26">
        <f>'[1]グラフ 表　1－43 昨年度と比較'!J171</f>
        <v>7</v>
      </c>
      <c r="I16" s="26">
        <f>'[1]グラフ 表　1－43 昨年度と比較'!K171</f>
        <v>538</v>
      </c>
    </row>
    <row r="17" spans="2:9" ht="35.25" customHeight="1" x14ac:dyDescent="0.4">
      <c r="B17" s="131">
        <v>62</v>
      </c>
      <c r="C17" s="77" t="s">
        <v>119</v>
      </c>
      <c r="D17" s="21">
        <f>'[1]グラフ 表　1－43'!B82</f>
        <v>195</v>
      </c>
      <c r="E17" s="21">
        <f>'[1]グラフ 表　1－43'!C82</f>
        <v>273</v>
      </c>
      <c r="F17" s="21">
        <f>'[1]グラフ 表　1－43'!D82</f>
        <v>62</v>
      </c>
      <c r="G17" s="21">
        <f>'[1]グラフ 表　1－43'!E82</f>
        <v>8</v>
      </c>
      <c r="H17" s="26">
        <f>'[1]グラフ 表　1－43'!J82</f>
        <v>2</v>
      </c>
      <c r="I17" s="26">
        <f>'[1]グラフ 表　1－43'!K82</f>
        <v>540</v>
      </c>
    </row>
    <row r="18" spans="2:9" ht="35.25" customHeight="1" x14ac:dyDescent="0.4">
      <c r="B18" s="132"/>
      <c r="C18" s="78" t="s">
        <v>71</v>
      </c>
      <c r="D18" s="21">
        <f>'[1]グラフ 表　1－43 昨年度と比較'!B172</f>
        <v>136</v>
      </c>
      <c r="E18" s="21">
        <f>'[1]グラフ 表　1－43 昨年度と比較'!C172</f>
        <v>291</v>
      </c>
      <c r="F18" s="21">
        <f>'[1]グラフ 表　1－43 昨年度と比較'!D172</f>
        <v>91</v>
      </c>
      <c r="G18" s="21">
        <f>'[1]グラフ 表　1－43 昨年度と比較'!E172</f>
        <v>12</v>
      </c>
      <c r="H18" s="26">
        <f>'[1]グラフ 表　1－43 昨年度と比較'!J172</f>
        <v>8</v>
      </c>
      <c r="I18" s="26">
        <f>'[1]グラフ 表　1－43 昨年度と比較'!K172</f>
        <v>538</v>
      </c>
    </row>
    <row r="19" spans="2:9" ht="35.25" customHeight="1" x14ac:dyDescent="0.4">
      <c r="B19" s="131">
        <v>63</v>
      </c>
      <c r="C19" s="77" t="s">
        <v>120</v>
      </c>
      <c r="D19" s="21">
        <f>'[1]グラフ 表　1－43'!B83</f>
        <v>291</v>
      </c>
      <c r="E19" s="21">
        <f>'[1]グラフ 表　1－43'!C83</f>
        <v>221</v>
      </c>
      <c r="F19" s="21">
        <f>'[1]グラフ 表　1－43'!D83</f>
        <v>24</v>
      </c>
      <c r="G19" s="21">
        <f>'[1]グラフ 表　1－43'!E83</f>
        <v>2</v>
      </c>
      <c r="H19" s="26">
        <f>'[1]グラフ 表　1－43'!J83</f>
        <v>2</v>
      </c>
      <c r="I19" s="26">
        <f>'[1]グラフ 表　1－43'!K83</f>
        <v>540</v>
      </c>
    </row>
    <row r="20" spans="2:9" ht="35.25" customHeight="1" x14ac:dyDescent="0.4">
      <c r="B20" s="132"/>
      <c r="C20" s="78" t="s">
        <v>71</v>
      </c>
      <c r="D20" s="21">
        <f>'[1]グラフ 表　1－43 昨年度と比較'!B173</f>
        <v>251</v>
      </c>
      <c r="E20" s="21">
        <f>'[1]グラフ 表　1－43 昨年度と比較'!C173</f>
        <v>239</v>
      </c>
      <c r="F20" s="21">
        <f>'[1]グラフ 表　1－43 昨年度と比較'!D173</f>
        <v>37</v>
      </c>
      <c r="G20" s="21">
        <f>'[1]グラフ 表　1－43 昨年度と比較'!E173</f>
        <v>4</v>
      </c>
      <c r="H20" s="26">
        <f>'[1]グラフ 表　1－43 昨年度と比較'!J173</f>
        <v>7</v>
      </c>
      <c r="I20" s="26">
        <f>'[1]グラフ 表　1－43 昨年度と比較'!K173</f>
        <v>538</v>
      </c>
    </row>
    <row r="21" spans="2:9" ht="35.25" customHeight="1" x14ac:dyDescent="0.4">
      <c r="B21" s="131">
        <v>64</v>
      </c>
      <c r="C21" s="77" t="s">
        <v>121</v>
      </c>
      <c r="D21" s="21">
        <f>'[1]グラフ 表　1－43'!B84</f>
        <v>298</v>
      </c>
      <c r="E21" s="21">
        <f>'[1]グラフ 表　1－43'!C84</f>
        <v>205</v>
      </c>
      <c r="F21" s="21">
        <f>'[1]グラフ 表　1－43'!D84</f>
        <v>27</v>
      </c>
      <c r="G21" s="21">
        <f>'[1]グラフ 表　1－43'!E84</f>
        <v>8</v>
      </c>
      <c r="H21" s="26">
        <f>'[1]グラフ 表　1－43'!J84</f>
        <v>2</v>
      </c>
      <c r="I21" s="26">
        <f>'[1]グラフ 表　1－43'!K84</f>
        <v>540</v>
      </c>
    </row>
    <row r="22" spans="2:9" ht="35.25" customHeight="1" x14ac:dyDescent="0.4">
      <c r="B22" s="132"/>
      <c r="C22" s="78" t="s">
        <v>71</v>
      </c>
      <c r="D22" s="21">
        <f>'[1]グラフ 表　1－43 昨年度と比較'!B174</f>
        <v>254</v>
      </c>
      <c r="E22" s="21">
        <f>'[1]グラフ 表　1－43 昨年度と比較'!C174</f>
        <v>225</v>
      </c>
      <c r="F22" s="21">
        <f>'[1]グラフ 表　1－43 昨年度と比較'!D174</f>
        <v>48</v>
      </c>
      <c r="G22" s="21">
        <f>'[1]グラフ 表　1－43 昨年度と比較'!E174</f>
        <v>4</v>
      </c>
      <c r="H22" s="26">
        <f>'[1]グラフ 表　1－43 昨年度と比較'!J174</f>
        <v>7</v>
      </c>
      <c r="I22" s="26">
        <f>'[1]グラフ 表　1－43 昨年度と比較'!K174</f>
        <v>538</v>
      </c>
    </row>
    <row r="23" spans="2:9" ht="35.25" customHeight="1" x14ac:dyDescent="0.4">
      <c r="B23" s="131">
        <v>65</v>
      </c>
      <c r="C23" s="77" t="s">
        <v>122</v>
      </c>
      <c r="D23" s="21">
        <f>'[1]グラフ 表　1－43'!B85</f>
        <v>307</v>
      </c>
      <c r="E23" s="21">
        <f>'[1]グラフ 表　1－43'!C85</f>
        <v>205</v>
      </c>
      <c r="F23" s="21">
        <f>'[1]グラフ 表　1－43'!D85</f>
        <v>21</v>
      </c>
      <c r="G23" s="21">
        <f>'[1]グラフ 表　1－43'!E85</f>
        <v>5</v>
      </c>
      <c r="H23" s="26">
        <f>'[1]グラフ 表　1－43'!J85</f>
        <v>2</v>
      </c>
      <c r="I23" s="26">
        <f>'[1]グラフ 表　1－43'!K85</f>
        <v>540</v>
      </c>
    </row>
    <row r="24" spans="2:9" ht="35.25" customHeight="1" x14ac:dyDescent="0.4">
      <c r="B24" s="132"/>
      <c r="C24" s="78" t="s">
        <v>71</v>
      </c>
      <c r="D24" s="21">
        <f>'[1]グラフ 表　1－43 昨年度と比較'!B175</f>
        <v>279</v>
      </c>
      <c r="E24" s="21">
        <f>'[1]グラフ 表　1－43 昨年度と比較'!C175</f>
        <v>215</v>
      </c>
      <c r="F24" s="21">
        <f>'[1]グラフ 表　1－43 昨年度と比較'!D175</f>
        <v>35</v>
      </c>
      <c r="G24" s="21">
        <f>'[1]グラフ 表　1－43 昨年度と比較'!E175</f>
        <v>2</v>
      </c>
      <c r="H24" s="26">
        <f>'[1]グラフ 表　1－43 昨年度と比較'!J175</f>
        <v>7</v>
      </c>
      <c r="I24" s="26">
        <f>'[1]グラフ 表　1－43 昨年度と比較'!K175</f>
        <v>538</v>
      </c>
    </row>
    <row r="25" spans="2:9" ht="35.25" customHeight="1" x14ac:dyDescent="0.4">
      <c r="B25" s="131">
        <v>66</v>
      </c>
      <c r="C25" s="77" t="s">
        <v>123</v>
      </c>
      <c r="D25" s="21">
        <f>'[1]グラフ 表　1－43'!B86</f>
        <v>392</v>
      </c>
      <c r="E25" s="21">
        <f>'[1]グラフ 表　1－43'!C86</f>
        <v>133</v>
      </c>
      <c r="F25" s="21">
        <f>'[1]グラフ 表　1－43'!D86</f>
        <v>7</v>
      </c>
      <c r="G25" s="21">
        <f>'[1]グラフ 表　1－43'!E86</f>
        <v>6</v>
      </c>
      <c r="H25" s="26">
        <f>'[1]グラフ 表　1－43'!J86</f>
        <v>2</v>
      </c>
      <c r="I25" s="26">
        <f>'[1]グラフ 表　1－43'!K86</f>
        <v>540</v>
      </c>
    </row>
    <row r="26" spans="2:9" ht="35.25" customHeight="1" x14ac:dyDescent="0.4">
      <c r="B26" s="132"/>
      <c r="C26" s="78" t="s">
        <v>71</v>
      </c>
      <c r="D26" s="21">
        <f>'[1]グラフ 表　1－43 昨年度と比較'!B176</f>
        <v>374</v>
      </c>
      <c r="E26" s="21">
        <f>'[1]グラフ 表　1－43 昨年度と比較'!C176</f>
        <v>138</v>
      </c>
      <c r="F26" s="21">
        <f>'[1]グラフ 表　1－43 昨年度と比較'!D176</f>
        <v>18</v>
      </c>
      <c r="G26" s="21">
        <f>'[1]グラフ 表　1－43 昨年度と比較'!E176</f>
        <v>1</v>
      </c>
      <c r="H26" s="26">
        <f>'[1]グラフ 表　1－43 昨年度と比較'!J176</f>
        <v>7</v>
      </c>
      <c r="I26" s="26">
        <f>'[1]グラフ 表　1－43 昨年度と比較'!K176</f>
        <v>538</v>
      </c>
    </row>
    <row r="27" spans="2:9" ht="35.25" customHeight="1" x14ac:dyDescent="0.4">
      <c r="B27" s="131">
        <v>67</v>
      </c>
      <c r="C27" s="77" t="s">
        <v>124</v>
      </c>
      <c r="D27" s="21">
        <f>'[1]グラフ 表　1－43'!B87</f>
        <v>262</v>
      </c>
      <c r="E27" s="21">
        <f>'[1]グラフ 表　1－43'!C87</f>
        <v>221</v>
      </c>
      <c r="F27" s="21">
        <f>'[1]グラフ 表　1－43'!D87</f>
        <v>37</v>
      </c>
      <c r="G27" s="21">
        <f>'[1]グラフ 表　1－43'!E87</f>
        <v>17</v>
      </c>
      <c r="H27" s="26">
        <f>'[1]グラフ 表　1－43'!J87</f>
        <v>3</v>
      </c>
      <c r="I27" s="26">
        <f>'[1]グラフ 表　1－43'!K87</f>
        <v>540</v>
      </c>
    </row>
    <row r="28" spans="2:9" ht="35.25" customHeight="1" x14ac:dyDescent="0.4">
      <c r="B28" s="132"/>
      <c r="C28" s="78" t="s">
        <v>71</v>
      </c>
      <c r="D28" s="21">
        <f>'[1]グラフ 表　1－43 昨年度と比較'!B177</f>
        <v>234</v>
      </c>
      <c r="E28" s="21">
        <f>'[1]グラフ 表　1－43 昨年度と比較'!C177</f>
        <v>222</v>
      </c>
      <c r="F28" s="21">
        <f>'[1]グラフ 表　1－43 昨年度と比較'!D177</f>
        <v>59</v>
      </c>
      <c r="G28" s="21">
        <f>'[1]グラフ 表　1－43 昨年度と比較'!E177</f>
        <v>16</v>
      </c>
      <c r="H28" s="26">
        <f>'[1]グラフ 表　1－43 昨年度と比較'!J177</f>
        <v>7</v>
      </c>
      <c r="I28" s="26">
        <f>'[1]グラフ 表　1－43 昨年度と比較'!K177</f>
        <v>538</v>
      </c>
    </row>
    <row r="29" spans="2:9" ht="35.25" customHeight="1" x14ac:dyDescent="0.4">
      <c r="B29" s="131">
        <v>68</v>
      </c>
      <c r="C29" s="77" t="s">
        <v>125</v>
      </c>
      <c r="D29" s="21">
        <f>'[1]グラフ 表　1－43'!B88</f>
        <v>101</v>
      </c>
      <c r="E29" s="21">
        <f>'[1]グラフ 表　1－43'!C88</f>
        <v>184</v>
      </c>
      <c r="F29" s="21">
        <f>'[1]グラフ 表　1－43'!D88</f>
        <v>164</v>
      </c>
      <c r="G29" s="21">
        <f>'[1]グラフ 表　1－43'!E88</f>
        <v>87</v>
      </c>
      <c r="H29" s="26">
        <f>'[1]グラフ 表　1－43'!J88</f>
        <v>4</v>
      </c>
      <c r="I29" s="26">
        <f>'[1]グラフ 表　1－43'!K88</f>
        <v>540</v>
      </c>
    </row>
    <row r="30" spans="2:9" ht="35.25" customHeight="1" x14ac:dyDescent="0.4">
      <c r="B30" s="132"/>
      <c r="C30" s="78" t="s">
        <v>71</v>
      </c>
      <c r="D30" s="21">
        <f>'[1]グラフ 表　1－43 昨年度と比較'!B178</f>
        <v>105</v>
      </c>
      <c r="E30" s="21">
        <f>'[1]グラフ 表　1－43 昨年度と比較'!C178</f>
        <v>185</v>
      </c>
      <c r="F30" s="21">
        <f>'[1]グラフ 表　1－43 昨年度と比較'!D178</f>
        <v>158</v>
      </c>
      <c r="G30" s="21">
        <f>'[1]グラフ 表　1－43 昨年度と比較'!E178</f>
        <v>81</v>
      </c>
      <c r="H30" s="26">
        <f>'[1]グラフ 表　1－43 昨年度と比較'!J178</f>
        <v>9</v>
      </c>
      <c r="I30" s="26">
        <f>'[1]グラフ 表　1－43 昨年度と比較'!K178</f>
        <v>538</v>
      </c>
    </row>
    <row r="31" spans="2:9" s="59" customFormat="1" ht="22.5" customHeight="1" x14ac:dyDescent="0.4">
      <c r="B31" s="79"/>
      <c r="C31" s="80"/>
      <c r="D31" s="81"/>
      <c r="E31" s="81"/>
      <c r="F31" s="81"/>
      <c r="G31" s="81"/>
      <c r="H31" s="81"/>
    </row>
    <row r="32" spans="2:9" ht="32.65" customHeight="1" x14ac:dyDescent="0.4">
      <c r="B32" s="133">
        <v>69</v>
      </c>
      <c r="C32" s="134" t="s">
        <v>126</v>
      </c>
      <c r="D32" s="128" t="s">
        <v>127</v>
      </c>
      <c r="E32" s="129"/>
      <c r="F32" s="130"/>
      <c r="G32" s="21">
        <f>'[1]グラフ 表　1－43'!$B$89</f>
        <v>47</v>
      </c>
      <c r="H32" s="82">
        <f>I32-G32</f>
        <v>133</v>
      </c>
      <c r="I32" s="82">
        <v>180</v>
      </c>
    </row>
    <row r="33" spans="2:9" ht="32.65" customHeight="1" x14ac:dyDescent="0.4">
      <c r="B33" s="133"/>
      <c r="C33" s="135"/>
      <c r="D33" s="122" t="s">
        <v>128</v>
      </c>
      <c r="E33" s="123"/>
      <c r="F33" s="124"/>
      <c r="G33" s="21">
        <f>'[1]グラフ 表　1－43 昨年度と比較'!$B$179</f>
        <v>44</v>
      </c>
      <c r="H33" s="82">
        <f t="shared" ref="H33:H49" si="0">I33-G33</f>
        <v>136</v>
      </c>
      <c r="I33" s="82">
        <v>180</v>
      </c>
    </row>
    <row r="34" spans="2:9" ht="32.65" customHeight="1" x14ac:dyDescent="0.4">
      <c r="B34" s="133"/>
      <c r="C34" s="136"/>
      <c r="D34" s="121" t="s">
        <v>129</v>
      </c>
      <c r="E34" s="121"/>
      <c r="F34" s="121"/>
      <c r="G34" s="21">
        <f>'[1]グラフ 表　1－43'!$C$89</f>
        <v>163</v>
      </c>
      <c r="H34" s="82">
        <f t="shared" si="0"/>
        <v>17</v>
      </c>
      <c r="I34" s="82">
        <v>180</v>
      </c>
    </row>
    <row r="35" spans="2:9" ht="32.65" customHeight="1" x14ac:dyDescent="0.4">
      <c r="B35" s="133"/>
      <c r="C35" s="136"/>
      <c r="D35" s="122" t="s">
        <v>128</v>
      </c>
      <c r="E35" s="123"/>
      <c r="F35" s="124"/>
      <c r="G35" s="21">
        <f>'[1]グラフ 表　1－43 昨年度と比較'!$C$179</f>
        <v>142</v>
      </c>
      <c r="H35" s="82">
        <f t="shared" si="0"/>
        <v>38</v>
      </c>
      <c r="I35" s="82">
        <v>180</v>
      </c>
    </row>
    <row r="36" spans="2:9" ht="32.65" customHeight="1" x14ac:dyDescent="0.4">
      <c r="B36" s="133"/>
      <c r="C36" s="136"/>
      <c r="D36" s="121" t="s">
        <v>130</v>
      </c>
      <c r="E36" s="121"/>
      <c r="F36" s="121"/>
      <c r="G36" s="21">
        <f>'[1]グラフ 表　1－43'!$D$89</f>
        <v>82</v>
      </c>
      <c r="H36" s="82">
        <f t="shared" si="0"/>
        <v>98</v>
      </c>
      <c r="I36" s="82">
        <v>180</v>
      </c>
    </row>
    <row r="37" spans="2:9" ht="32.65" customHeight="1" x14ac:dyDescent="0.4">
      <c r="B37" s="133"/>
      <c r="C37" s="136"/>
      <c r="D37" s="122" t="s">
        <v>128</v>
      </c>
      <c r="E37" s="123"/>
      <c r="F37" s="124"/>
      <c r="G37" s="21">
        <f>'[1]グラフ 表　1－43 昨年度と比較'!$D$179</f>
        <v>82</v>
      </c>
      <c r="H37" s="82">
        <f t="shared" si="0"/>
        <v>98</v>
      </c>
      <c r="I37" s="82">
        <v>180</v>
      </c>
    </row>
    <row r="38" spans="2:9" ht="32.65" customHeight="1" x14ac:dyDescent="0.4">
      <c r="B38" s="133"/>
      <c r="C38" s="136"/>
      <c r="D38" s="121" t="s">
        <v>131</v>
      </c>
      <c r="E38" s="121"/>
      <c r="F38" s="121"/>
      <c r="G38" s="21">
        <f>'[1]グラフ 表　1－43'!$E$89</f>
        <v>31</v>
      </c>
      <c r="H38" s="82">
        <f t="shared" si="0"/>
        <v>149</v>
      </c>
      <c r="I38" s="82">
        <v>180</v>
      </c>
    </row>
    <row r="39" spans="2:9" ht="32.65" customHeight="1" x14ac:dyDescent="0.4">
      <c r="B39" s="133"/>
      <c r="C39" s="136"/>
      <c r="D39" s="122" t="s">
        <v>128</v>
      </c>
      <c r="E39" s="123"/>
      <c r="F39" s="124"/>
      <c r="G39" s="21">
        <f>'[1]グラフ 表　1－43 昨年度と比較'!$E$179</f>
        <v>25</v>
      </c>
      <c r="H39" s="82">
        <f t="shared" si="0"/>
        <v>155</v>
      </c>
      <c r="I39" s="82">
        <v>180</v>
      </c>
    </row>
    <row r="40" spans="2:9" ht="32.65" customHeight="1" x14ac:dyDescent="0.4">
      <c r="B40" s="133"/>
      <c r="C40" s="136"/>
      <c r="D40" s="121" t="s">
        <v>132</v>
      </c>
      <c r="E40" s="121"/>
      <c r="F40" s="121"/>
      <c r="G40" s="21">
        <f>'[1]グラフ 表　1－43'!$F$89</f>
        <v>25</v>
      </c>
      <c r="H40" s="82">
        <f t="shared" si="0"/>
        <v>155</v>
      </c>
      <c r="I40" s="82">
        <v>180</v>
      </c>
    </row>
    <row r="41" spans="2:9" ht="32.65" customHeight="1" x14ac:dyDescent="0.4">
      <c r="B41" s="133"/>
      <c r="C41" s="136"/>
      <c r="D41" s="122" t="s">
        <v>128</v>
      </c>
      <c r="E41" s="123"/>
      <c r="F41" s="124"/>
      <c r="G41" s="21">
        <f>'[1]グラフ 表　1－43 昨年度と比較'!$F$179</f>
        <v>27</v>
      </c>
      <c r="H41" s="82">
        <f t="shared" si="0"/>
        <v>153</v>
      </c>
      <c r="I41" s="82">
        <v>180</v>
      </c>
    </row>
    <row r="42" spans="2:9" ht="32.65" customHeight="1" x14ac:dyDescent="0.4">
      <c r="B42" s="133"/>
      <c r="C42" s="136"/>
      <c r="D42" s="121" t="s">
        <v>133</v>
      </c>
      <c r="E42" s="121"/>
      <c r="F42" s="121"/>
      <c r="G42" s="21">
        <f>'[1]グラフ 表　1－43'!$G$89</f>
        <v>13</v>
      </c>
      <c r="H42" s="82">
        <f t="shared" si="0"/>
        <v>167</v>
      </c>
      <c r="I42" s="82">
        <v>180</v>
      </c>
    </row>
    <row r="43" spans="2:9" ht="32.65" customHeight="1" x14ac:dyDescent="0.4">
      <c r="B43" s="133"/>
      <c r="C43" s="136"/>
      <c r="D43" s="122" t="s">
        <v>128</v>
      </c>
      <c r="E43" s="123"/>
      <c r="F43" s="124"/>
      <c r="G43" s="21">
        <f>'[1]グラフ 表　1－43 昨年度と比較'!$G$179</f>
        <v>23</v>
      </c>
      <c r="H43" s="82">
        <f t="shared" si="0"/>
        <v>157</v>
      </c>
      <c r="I43" s="82">
        <v>180</v>
      </c>
    </row>
    <row r="44" spans="2:9" ht="32.65" customHeight="1" x14ac:dyDescent="0.4">
      <c r="B44" s="133"/>
      <c r="C44" s="136"/>
      <c r="D44" s="121" t="s">
        <v>134</v>
      </c>
      <c r="E44" s="121"/>
      <c r="F44" s="121"/>
      <c r="G44" s="21">
        <f>'[1]グラフ 表　1－43'!$H$89</f>
        <v>7</v>
      </c>
      <c r="H44" s="82">
        <f t="shared" si="0"/>
        <v>173</v>
      </c>
      <c r="I44" s="82">
        <v>180</v>
      </c>
    </row>
    <row r="45" spans="2:9" ht="32.65" customHeight="1" x14ac:dyDescent="0.4">
      <c r="B45" s="133"/>
      <c r="C45" s="136"/>
      <c r="D45" s="122" t="s">
        <v>128</v>
      </c>
      <c r="E45" s="123"/>
      <c r="F45" s="124"/>
      <c r="G45" s="21">
        <f>'[1]グラフ 表　1－43 昨年度と比較'!$H$179</f>
        <v>14</v>
      </c>
      <c r="H45" s="82">
        <f t="shared" si="0"/>
        <v>166</v>
      </c>
      <c r="I45" s="82">
        <v>180</v>
      </c>
    </row>
    <row r="46" spans="2:9" ht="32.65" customHeight="1" x14ac:dyDescent="0.4">
      <c r="B46" s="133"/>
      <c r="C46" s="136"/>
      <c r="D46" s="125" t="s">
        <v>135</v>
      </c>
      <c r="E46" s="126"/>
      <c r="F46" s="127"/>
      <c r="G46" s="21">
        <f>'[1]グラフ 表　1－43'!$I$89</f>
        <v>165</v>
      </c>
      <c r="H46" s="82">
        <f t="shared" si="0"/>
        <v>15</v>
      </c>
      <c r="I46" s="82">
        <v>180</v>
      </c>
    </row>
    <row r="47" spans="2:9" ht="32.65" customHeight="1" x14ac:dyDescent="0.4">
      <c r="B47" s="133"/>
      <c r="C47" s="136"/>
      <c r="D47" s="122" t="s">
        <v>128</v>
      </c>
      <c r="E47" s="123"/>
      <c r="F47" s="124"/>
      <c r="G47" s="21">
        <f>'[1]グラフ 表　1－43 昨年度と比較'!$I$179</f>
        <v>171</v>
      </c>
      <c r="H47" s="82">
        <f t="shared" si="0"/>
        <v>9</v>
      </c>
      <c r="I47" s="82">
        <v>180</v>
      </c>
    </row>
    <row r="48" spans="2:9" ht="32.65" customHeight="1" x14ac:dyDescent="0.4">
      <c r="B48" s="133"/>
      <c r="C48" s="136"/>
      <c r="D48" s="122" t="s">
        <v>4</v>
      </c>
      <c r="E48" s="123"/>
      <c r="F48" s="124"/>
      <c r="G48" s="21">
        <f>'[1]グラフ 表　1－43'!$J$89</f>
        <v>7</v>
      </c>
      <c r="H48" s="82">
        <f t="shared" si="0"/>
        <v>173</v>
      </c>
      <c r="I48" s="82">
        <v>180</v>
      </c>
    </row>
    <row r="49" spans="2:9" ht="32.65" customHeight="1" x14ac:dyDescent="0.4">
      <c r="B49" s="133"/>
      <c r="C49" s="137"/>
      <c r="D49" s="122" t="s">
        <v>128</v>
      </c>
      <c r="E49" s="123"/>
      <c r="F49" s="124"/>
      <c r="G49" s="21">
        <f>'[1]グラフ 表　1－43 昨年度と比較'!$J$179</f>
        <v>10</v>
      </c>
      <c r="H49" s="82">
        <f t="shared" si="0"/>
        <v>170</v>
      </c>
      <c r="I49" s="82">
        <v>180</v>
      </c>
    </row>
    <row r="50" spans="2:9" x14ac:dyDescent="0.4">
      <c r="B50" s="83"/>
      <c r="C50" s="83"/>
    </row>
    <row r="53" spans="2:9" ht="19.5" x14ac:dyDescent="0.4">
      <c r="H53" s="81"/>
    </row>
  </sheetData>
  <mergeCells count="36">
    <mergeCell ref="B21:B22"/>
    <mergeCell ref="C1:M1"/>
    <mergeCell ref="B2:C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D37:F37"/>
    <mergeCell ref="B23:B24"/>
    <mergeCell ref="B25:B26"/>
    <mergeCell ref="B27:B28"/>
    <mergeCell ref="B29:B30"/>
    <mergeCell ref="B32:B49"/>
    <mergeCell ref="C32:C49"/>
    <mergeCell ref="D32:F32"/>
    <mergeCell ref="D33:F33"/>
    <mergeCell ref="D34:F34"/>
    <mergeCell ref="D35:F35"/>
    <mergeCell ref="D36:F36"/>
    <mergeCell ref="D49:F4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</mergeCells>
  <phoneticPr fontId="3"/>
  <pageMargins left="0.70866141732283472" right="0.70866141732283472" top="0.74803149606299213" bottom="0.74803149606299213" header="0.31496062992125984" footer="0.31496062992125984"/>
  <pageSetup paperSize="8" scale="84" fitToHeight="2" orientation="portrait" r:id="rId1"/>
  <rowBreaks count="1" manualBreakCount="1"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グラフ 表　1－43 昨年度と比較</vt:lpstr>
      <vt:lpstr>グラフ 裏　44－51 昨年度と比較</vt:lpstr>
      <vt:lpstr>グラフ 裏　52－54昨年度と比較</vt:lpstr>
      <vt:lpstr>グラフ 裏　55－68昨年度と比較</vt:lpstr>
      <vt:lpstr>'グラフ 表　1－43 昨年度と比較'!Print_Area</vt:lpstr>
      <vt:lpstr>'グラフ 裏　44－51 昨年度と比較'!Print_Area</vt:lpstr>
      <vt:lpstr>'グラフ 裏　52－54昨年度と比較'!Print_Area</vt:lpstr>
      <vt:lpstr>'グラフ 裏　55－68昨年度と比較'!Print_Area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2019-03-31T08:10:05Z</cp:lastPrinted>
  <dcterms:created xsi:type="dcterms:W3CDTF">2019-03-20T01:33:22Z</dcterms:created>
  <dcterms:modified xsi:type="dcterms:W3CDTF">2019-03-31T08:10:22Z</dcterms:modified>
</cp:coreProperties>
</file>